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60" windowHeight="5220"/>
  </bookViews>
  <sheets>
    <sheet name="Návod" sheetId="12" r:id="rId1"/>
    <sheet name="Údaje o žiadateľovi" sheetId="13" r:id="rId2"/>
    <sheet name="okresy" sheetId="5" state="hidden" r:id="rId3"/>
    <sheet name="Sumár zúčtovania" sheetId="17" r:id="rId4"/>
    <sheet name="Zúčtovanie_VZO_E_01_2024" sheetId="18" r:id="rId5"/>
    <sheet name="Zúčtovanie_VZO_E_02_2024" sheetId="19" r:id="rId6"/>
    <sheet name="Zúčtovanie_VZO_E_03_2024" sheetId="20" r:id="rId7"/>
    <sheet name="Zúčtovanie_VZO_E_04_2024" sheetId="21" r:id="rId8"/>
    <sheet name="Zúčtovanie_VZO_E_05_2024" sheetId="22" r:id="rId9"/>
    <sheet name="Zúčtovanie_VZO_E_06_2024" sheetId="23" r:id="rId10"/>
    <sheet name="Zúčtovanie_VZO_E_07_2024" sheetId="24" r:id="rId11"/>
    <sheet name="Zúčtovanie_VZO_E_08_2024" sheetId="25" r:id="rId12"/>
    <sheet name="Zúčtovanie_VZO_E_09_2024" sheetId="26" r:id="rId13"/>
    <sheet name="Zúčtovanie_VZO_E_10_2024" sheetId="27" r:id="rId14"/>
    <sheet name="Zúčtovanie_VZO_E_11_2024" sheetId="28" r:id="rId15"/>
    <sheet name="Zúčtovanie_VZO_E_12_2024" sheetId="2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7" l="1"/>
  <c r="D20" i="17"/>
  <c r="D19" i="17"/>
  <c r="D18" i="17"/>
  <c r="D17" i="17"/>
  <c r="D16" i="17"/>
  <c r="D15" i="17"/>
  <c r="D14" i="17"/>
  <c r="D13" i="17"/>
  <c r="D12" i="17"/>
  <c r="D11" i="17"/>
  <c r="C21" i="17"/>
  <c r="C20" i="17"/>
  <c r="C19" i="17"/>
  <c r="C18" i="17"/>
  <c r="C17" i="17"/>
  <c r="C16" i="17"/>
  <c r="C15" i="17"/>
  <c r="C14" i="17"/>
  <c r="C13" i="17"/>
  <c r="C12" i="17"/>
  <c r="C11" i="17"/>
  <c r="D10" i="17" l="1"/>
  <c r="C10" i="17"/>
  <c r="I62" i="29" l="1"/>
  <c r="F21" i="17" s="1"/>
  <c r="I62" i="28"/>
  <c r="F20" i="17" s="1"/>
  <c r="I62" i="27"/>
  <c r="F19" i="17" s="1"/>
  <c r="I62" i="26"/>
  <c r="F18" i="17" s="1"/>
  <c r="I62" i="25"/>
  <c r="F17" i="17" s="1"/>
  <c r="I62" i="24"/>
  <c r="F16" i="17" s="1"/>
  <c r="I62" i="23"/>
  <c r="F15" i="17" s="1"/>
  <c r="I62" i="22"/>
  <c r="F14" i="17" s="1"/>
  <c r="I62" i="21"/>
  <c r="F13" i="17" s="1"/>
  <c r="I62" i="20"/>
  <c r="F12" i="17" s="1"/>
  <c r="I62" i="19"/>
  <c r="F11" i="17" s="1"/>
  <c r="I62" i="18"/>
  <c r="F10" i="17" s="1"/>
  <c r="C22" i="17"/>
  <c r="D22" i="17"/>
  <c r="F22" i="17" l="1"/>
  <c r="H58" i="29" l="1"/>
  <c r="J58" i="29" s="1"/>
  <c r="K58" i="29" s="1"/>
  <c r="H57" i="29"/>
  <c r="J57" i="29" s="1"/>
  <c r="K57" i="29" s="1"/>
  <c r="H56" i="29"/>
  <c r="J56" i="29" s="1"/>
  <c r="K56" i="29" s="1"/>
  <c r="H55" i="29"/>
  <c r="J55" i="29" s="1"/>
  <c r="K55" i="29" s="1"/>
  <c r="H54" i="29"/>
  <c r="J54" i="29" s="1"/>
  <c r="K54" i="29" s="1"/>
  <c r="H53" i="29"/>
  <c r="J53" i="29" s="1"/>
  <c r="K53" i="29" s="1"/>
  <c r="H52" i="29"/>
  <c r="J52" i="29" s="1"/>
  <c r="K52" i="29" s="1"/>
  <c r="H51" i="29"/>
  <c r="J51" i="29" s="1"/>
  <c r="K51" i="29" s="1"/>
  <c r="H50" i="29"/>
  <c r="J50" i="29" s="1"/>
  <c r="K50" i="29" s="1"/>
  <c r="H49" i="29"/>
  <c r="J49" i="29" s="1"/>
  <c r="K49" i="29" s="1"/>
  <c r="H48" i="29"/>
  <c r="J48" i="29" s="1"/>
  <c r="K48" i="29" s="1"/>
  <c r="H47" i="29"/>
  <c r="J47" i="29" s="1"/>
  <c r="K47" i="29" s="1"/>
  <c r="H46" i="29"/>
  <c r="J46" i="29" s="1"/>
  <c r="H40" i="29"/>
  <c r="J40" i="29" s="1"/>
  <c r="K40" i="29" s="1"/>
  <c r="H39" i="29"/>
  <c r="J39" i="29" s="1"/>
  <c r="K39" i="29" s="1"/>
  <c r="H38" i="29"/>
  <c r="J38" i="29" s="1"/>
  <c r="K38" i="29" s="1"/>
  <c r="H37" i="29"/>
  <c r="J37" i="29" s="1"/>
  <c r="K37" i="29" s="1"/>
  <c r="H36" i="29"/>
  <c r="J36" i="29" s="1"/>
  <c r="K36" i="29" s="1"/>
  <c r="H35" i="29"/>
  <c r="J35" i="29" s="1"/>
  <c r="K35" i="29" s="1"/>
  <c r="H34" i="29"/>
  <c r="J34" i="29" s="1"/>
  <c r="K34" i="29" s="1"/>
  <c r="H33" i="29"/>
  <c r="J33" i="29" s="1"/>
  <c r="K33" i="29" s="1"/>
  <c r="H32" i="29"/>
  <c r="J32" i="29" s="1"/>
  <c r="K32" i="29" s="1"/>
  <c r="H31" i="29"/>
  <c r="J31" i="29" s="1"/>
  <c r="K31" i="29" s="1"/>
  <c r="H30" i="29"/>
  <c r="J30" i="29" s="1"/>
  <c r="K30" i="29" s="1"/>
  <c r="H29" i="29"/>
  <c r="J29" i="29" s="1"/>
  <c r="K29" i="29" s="1"/>
  <c r="H28" i="29"/>
  <c r="J28" i="29" s="1"/>
  <c r="H22" i="29"/>
  <c r="J22" i="29" s="1"/>
  <c r="K22" i="29" s="1"/>
  <c r="H21" i="29"/>
  <c r="J21" i="29" s="1"/>
  <c r="K21" i="29" s="1"/>
  <c r="H20" i="29"/>
  <c r="J20" i="29" s="1"/>
  <c r="K20" i="29" s="1"/>
  <c r="H19" i="29"/>
  <c r="J19" i="29" s="1"/>
  <c r="K19" i="29" s="1"/>
  <c r="H18" i="29"/>
  <c r="J18" i="29" s="1"/>
  <c r="K18" i="29" s="1"/>
  <c r="H17" i="29"/>
  <c r="J17" i="29" s="1"/>
  <c r="K17" i="29" s="1"/>
  <c r="H16" i="29"/>
  <c r="J16" i="29" s="1"/>
  <c r="K16" i="29" s="1"/>
  <c r="H15" i="29"/>
  <c r="J15" i="29" s="1"/>
  <c r="K15" i="29" s="1"/>
  <c r="H14" i="29"/>
  <c r="J14" i="29" s="1"/>
  <c r="K14" i="29" s="1"/>
  <c r="H13" i="29"/>
  <c r="J13" i="29" s="1"/>
  <c r="K13" i="29" s="1"/>
  <c r="H12" i="29"/>
  <c r="J12" i="29" s="1"/>
  <c r="K12" i="29" s="1"/>
  <c r="H11" i="29"/>
  <c r="J11" i="29" s="1"/>
  <c r="K11" i="29" s="1"/>
  <c r="H10" i="29"/>
  <c r="J10" i="29" s="1"/>
  <c r="H58" i="28"/>
  <c r="J58" i="28" s="1"/>
  <c r="K58" i="28" s="1"/>
  <c r="H57" i="28"/>
  <c r="J57" i="28" s="1"/>
  <c r="K57" i="28" s="1"/>
  <c r="H56" i="28"/>
  <c r="J56" i="28" s="1"/>
  <c r="K56" i="28" s="1"/>
  <c r="H55" i="28"/>
  <c r="J55" i="28" s="1"/>
  <c r="K55" i="28" s="1"/>
  <c r="H54" i="28"/>
  <c r="J54" i="28" s="1"/>
  <c r="K54" i="28" s="1"/>
  <c r="H53" i="28"/>
  <c r="J53" i="28" s="1"/>
  <c r="K53" i="28" s="1"/>
  <c r="H52" i="28"/>
  <c r="J52" i="28" s="1"/>
  <c r="K52" i="28" s="1"/>
  <c r="H51" i="28"/>
  <c r="J51" i="28" s="1"/>
  <c r="K51" i="28" s="1"/>
  <c r="H50" i="28"/>
  <c r="J50" i="28" s="1"/>
  <c r="K50" i="28" s="1"/>
  <c r="H49" i="28"/>
  <c r="J49" i="28" s="1"/>
  <c r="K49" i="28" s="1"/>
  <c r="H48" i="28"/>
  <c r="J48" i="28" s="1"/>
  <c r="K48" i="28" s="1"/>
  <c r="H47" i="28"/>
  <c r="J47" i="28" s="1"/>
  <c r="K47" i="28" s="1"/>
  <c r="H46" i="28"/>
  <c r="J46" i="28" s="1"/>
  <c r="H40" i="28"/>
  <c r="J40" i="28" s="1"/>
  <c r="K40" i="28" s="1"/>
  <c r="H39" i="28"/>
  <c r="J39" i="28" s="1"/>
  <c r="K39" i="28" s="1"/>
  <c r="H38" i="28"/>
  <c r="J38" i="28" s="1"/>
  <c r="K38" i="28" s="1"/>
  <c r="H37" i="28"/>
  <c r="J37" i="28" s="1"/>
  <c r="K37" i="28" s="1"/>
  <c r="H36" i="28"/>
  <c r="J36" i="28" s="1"/>
  <c r="K36" i="28" s="1"/>
  <c r="H35" i="28"/>
  <c r="J35" i="28" s="1"/>
  <c r="K35" i="28" s="1"/>
  <c r="H34" i="28"/>
  <c r="J34" i="28" s="1"/>
  <c r="K34" i="28" s="1"/>
  <c r="H33" i="28"/>
  <c r="J33" i="28" s="1"/>
  <c r="K33" i="28" s="1"/>
  <c r="H32" i="28"/>
  <c r="J32" i="28" s="1"/>
  <c r="K32" i="28" s="1"/>
  <c r="H31" i="28"/>
  <c r="J31" i="28" s="1"/>
  <c r="K31" i="28" s="1"/>
  <c r="H30" i="28"/>
  <c r="J30" i="28" s="1"/>
  <c r="K30" i="28" s="1"/>
  <c r="H29" i="28"/>
  <c r="J29" i="28" s="1"/>
  <c r="K29" i="28" s="1"/>
  <c r="H28" i="28"/>
  <c r="J28" i="28" s="1"/>
  <c r="H22" i="28"/>
  <c r="J22" i="28" s="1"/>
  <c r="K22" i="28" s="1"/>
  <c r="H21" i="28"/>
  <c r="J21" i="28" s="1"/>
  <c r="K21" i="28" s="1"/>
  <c r="H20" i="28"/>
  <c r="J20" i="28" s="1"/>
  <c r="K20" i="28" s="1"/>
  <c r="H19" i="28"/>
  <c r="J19" i="28" s="1"/>
  <c r="K19" i="28" s="1"/>
  <c r="H18" i="28"/>
  <c r="J18" i="28" s="1"/>
  <c r="K18" i="28" s="1"/>
  <c r="H17" i="28"/>
  <c r="J17" i="28" s="1"/>
  <c r="K17" i="28" s="1"/>
  <c r="H16" i="28"/>
  <c r="J16" i="28" s="1"/>
  <c r="K16" i="28" s="1"/>
  <c r="H15" i="28"/>
  <c r="J15" i="28" s="1"/>
  <c r="K15" i="28" s="1"/>
  <c r="H14" i="28"/>
  <c r="J14" i="28" s="1"/>
  <c r="K14" i="28" s="1"/>
  <c r="H13" i="28"/>
  <c r="J13" i="28" s="1"/>
  <c r="K13" i="28" s="1"/>
  <c r="H12" i="28"/>
  <c r="J12" i="28" s="1"/>
  <c r="K12" i="28" s="1"/>
  <c r="H11" i="28"/>
  <c r="J11" i="28" s="1"/>
  <c r="K11" i="28" s="1"/>
  <c r="H10" i="28"/>
  <c r="J10" i="28" s="1"/>
  <c r="H58" i="27"/>
  <c r="J58" i="27" s="1"/>
  <c r="K58" i="27" s="1"/>
  <c r="H57" i="27"/>
  <c r="J57" i="27" s="1"/>
  <c r="K57" i="27" s="1"/>
  <c r="H56" i="27"/>
  <c r="J56" i="27" s="1"/>
  <c r="K56" i="27" s="1"/>
  <c r="H55" i="27"/>
  <c r="J55" i="27" s="1"/>
  <c r="K55" i="27" s="1"/>
  <c r="H54" i="27"/>
  <c r="J54" i="27" s="1"/>
  <c r="K54" i="27" s="1"/>
  <c r="H53" i="27"/>
  <c r="J53" i="27" s="1"/>
  <c r="K53" i="27" s="1"/>
  <c r="H52" i="27"/>
  <c r="J52" i="27" s="1"/>
  <c r="K52" i="27" s="1"/>
  <c r="H51" i="27"/>
  <c r="J51" i="27" s="1"/>
  <c r="K51" i="27" s="1"/>
  <c r="H50" i="27"/>
  <c r="J50" i="27" s="1"/>
  <c r="K50" i="27" s="1"/>
  <c r="H49" i="27"/>
  <c r="J49" i="27" s="1"/>
  <c r="K49" i="27" s="1"/>
  <c r="H48" i="27"/>
  <c r="J48" i="27" s="1"/>
  <c r="K48" i="27" s="1"/>
  <c r="H47" i="27"/>
  <c r="J47" i="27" s="1"/>
  <c r="K47" i="27" s="1"/>
  <c r="H46" i="27"/>
  <c r="J46" i="27" s="1"/>
  <c r="H40" i="27"/>
  <c r="J40" i="27" s="1"/>
  <c r="K40" i="27" s="1"/>
  <c r="H39" i="27"/>
  <c r="J39" i="27" s="1"/>
  <c r="K39" i="27" s="1"/>
  <c r="H38" i="27"/>
  <c r="J38" i="27" s="1"/>
  <c r="K38" i="27" s="1"/>
  <c r="H37" i="27"/>
  <c r="J37" i="27" s="1"/>
  <c r="K37" i="27" s="1"/>
  <c r="H36" i="27"/>
  <c r="J36" i="27" s="1"/>
  <c r="K36" i="27" s="1"/>
  <c r="H35" i="27"/>
  <c r="J35" i="27" s="1"/>
  <c r="K35" i="27" s="1"/>
  <c r="H34" i="27"/>
  <c r="J34" i="27" s="1"/>
  <c r="K34" i="27" s="1"/>
  <c r="H33" i="27"/>
  <c r="J33" i="27" s="1"/>
  <c r="K33" i="27" s="1"/>
  <c r="H32" i="27"/>
  <c r="J32" i="27" s="1"/>
  <c r="K32" i="27" s="1"/>
  <c r="H31" i="27"/>
  <c r="J31" i="27" s="1"/>
  <c r="K31" i="27" s="1"/>
  <c r="H30" i="27"/>
  <c r="J30" i="27" s="1"/>
  <c r="K30" i="27" s="1"/>
  <c r="H29" i="27"/>
  <c r="J29" i="27" s="1"/>
  <c r="K29" i="27" s="1"/>
  <c r="H28" i="27"/>
  <c r="J28" i="27" s="1"/>
  <c r="H22" i="27"/>
  <c r="J22" i="27" s="1"/>
  <c r="K22" i="27" s="1"/>
  <c r="H21" i="27"/>
  <c r="J21" i="27" s="1"/>
  <c r="K21" i="27" s="1"/>
  <c r="J20" i="27"/>
  <c r="K20" i="27" s="1"/>
  <c r="H20" i="27"/>
  <c r="H19" i="27"/>
  <c r="J19" i="27" s="1"/>
  <c r="K19" i="27" s="1"/>
  <c r="H18" i="27"/>
  <c r="J18" i="27" s="1"/>
  <c r="K18" i="27" s="1"/>
  <c r="H17" i="27"/>
  <c r="J17" i="27" s="1"/>
  <c r="K17" i="27" s="1"/>
  <c r="H16" i="27"/>
  <c r="J16" i="27" s="1"/>
  <c r="K16" i="27" s="1"/>
  <c r="H15" i="27"/>
  <c r="J15" i="27" s="1"/>
  <c r="K15" i="27" s="1"/>
  <c r="H14" i="27"/>
  <c r="J14" i="27" s="1"/>
  <c r="K14" i="27" s="1"/>
  <c r="H13" i="27"/>
  <c r="J13" i="27" s="1"/>
  <c r="K13" i="27" s="1"/>
  <c r="H12" i="27"/>
  <c r="J12" i="27" s="1"/>
  <c r="K12" i="27" s="1"/>
  <c r="H11" i="27"/>
  <c r="J11" i="27" s="1"/>
  <c r="K11" i="27" s="1"/>
  <c r="H10" i="27"/>
  <c r="J10" i="27" s="1"/>
  <c r="H58" i="26"/>
  <c r="J58" i="26" s="1"/>
  <c r="K58" i="26" s="1"/>
  <c r="H57" i="26"/>
  <c r="J57" i="26" s="1"/>
  <c r="K57" i="26" s="1"/>
  <c r="H56" i="26"/>
  <c r="J56" i="26" s="1"/>
  <c r="K56" i="26" s="1"/>
  <c r="H55" i="26"/>
  <c r="J55" i="26" s="1"/>
  <c r="K55" i="26" s="1"/>
  <c r="H54" i="26"/>
  <c r="J54" i="26" s="1"/>
  <c r="K54" i="26" s="1"/>
  <c r="H53" i="26"/>
  <c r="J53" i="26" s="1"/>
  <c r="K53" i="26" s="1"/>
  <c r="H52" i="26"/>
  <c r="J52" i="26" s="1"/>
  <c r="K52" i="26" s="1"/>
  <c r="H51" i="26"/>
  <c r="J51" i="26" s="1"/>
  <c r="K51" i="26" s="1"/>
  <c r="H50" i="26"/>
  <c r="J50" i="26" s="1"/>
  <c r="K50" i="26" s="1"/>
  <c r="H49" i="26"/>
  <c r="J49" i="26" s="1"/>
  <c r="K49" i="26" s="1"/>
  <c r="H48" i="26"/>
  <c r="J48" i="26" s="1"/>
  <c r="K48" i="26" s="1"/>
  <c r="H47" i="26"/>
  <c r="J47" i="26" s="1"/>
  <c r="K47" i="26" s="1"/>
  <c r="H46" i="26"/>
  <c r="J46" i="26" s="1"/>
  <c r="K46" i="26" s="1"/>
  <c r="H40" i="26"/>
  <c r="J40" i="26" s="1"/>
  <c r="K40" i="26" s="1"/>
  <c r="H39" i="26"/>
  <c r="J39" i="26" s="1"/>
  <c r="K39" i="26" s="1"/>
  <c r="H38" i="26"/>
  <c r="J38" i="26" s="1"/>
  <c r="K38" i="26" s="1"/>
  <c r="H37" i="26"/>
  <c r="J37" i="26" s="1"/>
  <c r="K37" i="26" s="1"/>
  <c r="H36" i="26"/>
  <c r="J36" i="26" s="1"/>
  <c r="K36" i="26" s="1"/>
  <c r="H35" i="26"/>
  <c r="J35" i="26" s="1"/>
  <c r="K35" i="26" s="1"/>
  <c r="H34" i="26"/>
  <c r="J34" i="26" s="1"/>
  <c r="K34" i="26" s="1"/>
  <c r="H33" i="26"/>
  <c r="J33" i="26" s="1"/>
  <c r="K33" i="26" s="1"/>
  <c r="H32" i="26"/>
  <c r="J32" i="26" s="1"/>
  <c r="K32" i="26" s="1"/>
  <c r="H31" i="26"/>
  <c r="J31" i="26" s="1"/>
  <c r="K31" i="26" s="1"/>
  <c r="H30" i="26"/>
  <c r="J30" i="26" s="1"/>
  <c r="K30" i="26" s="1"/>
  <c r="H29" i="26"/>
  <c r="J29" i="26" s="1"/>
  <c r="K29" i="26" s="1"/>
  <c r="J28" i="26"/>
  <c r="H28" i="26"/>
  <c r="H22" i="26"/>
  <c r="J22" i="26" s="1"/>
  <c r="K22" i="26" s="1"/>
  <c r="H21" i="26"/>
  <c r="J21" i="26" s="1"/>
  <c r="K21" i="26" s="1"/>
  <c r="H20" i="26"/>
  <c r="J20" i="26" s="1"/>
  <c r="K20" i="26" s="1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J15" i="26" s="1"/>
  <c r="K15" i="26" s="1"/>
  <c r="H14" i="26"/>
  <c r="J14" i="26" s="1"/>
  <c r="K14" i="26" s="1"/>
  <c r="H13" i="26"/>
  <c r="J13" i="26" s="1"/>
  <c r="K13" i="26" s="1"/>
  <c r="H12" i="26"/>
  <c r="J12" i="26" s="1"/>
  <c r="K12" i="26" s="1"/>
  <c r="H11" i="26"/>
  <c r="J11" i="26" s="1"/>
  <c r="K11" i="26" s="1"/>
  <c r="H10" i="26"/>
  <c r="J10" i="26" s="1"/>
  <c r="H58" i="25"/>
  <c r="J58" i="25" s="1"/>
  <c r="K58" i="25" s="1"/>
  <c r="H57" i="25"/>
  <c r="J57" i="25" s="1"/>
  <c r="K57" i="25" s="1"/>
  <c r="H56" i="25"/>
  <c r="J56" i="25" s="1"/>
  <c r="K56" i="25" s="1"/>
  <c r="H55" i="25"/>
  <c r="J55" i="25" s="1"/>
  <c r="K55" i="25" s="1"/>
  <c r="H54" i="25"/>
  <c r="J54" i="25" s="1"/>
  <c r="K54" i="25" s="1"/>
  <c r="H53" i="25"/>
  <c r="J53" i="25" s="1"/>
  <c r="K53" i="25" s="1"/>
  <c r="H52" i="25"/>
  <c r="J52" i="25" s="1"/>
  <c r="K52" i="25" s="1"/>
  <c r="H51" i="25"/>
  <c r="J51" i="25" s="1"/>
  <c r="K51" i="25" s="1"/>
  <c r="H50" i="25"/>
  <c r="J50" i="25" s="1"/>
  <c r="K50" i="25" s="1"/>
  <c r="H49" i="25"/>
  <c r="J49" i="25" s="1"/>
  <c r="K49" i="25" s="1"/>
  <c r="H48" i="25"/>
  <c r="J48" i="25" s="1"/>
  <c r="K48" i="25" s="1"/>
  <c r="H47" i="25"/>
  <c r="J47" i="25" s="1"/>
  <c r="K47" i="25" s="1"/>
  <c r="H46" i="25"/>
  <c r="J46" i="25" s="1"/>
  <c r="H40" i="25"/>
  <c r="J40" i="25" s="1"/>
  <c r="K40" i="25" s="1"/>
  <c r="H39" i="25"/>
  <c r="J39" i="25" s="1"/>
  <c r="K39" i="25" s="1"/>
  <c r="H38" i="25"/>
  <c r="J38" i="25" s="1"/>
  <c r="K38" i="25" s="1"/>
  <c r="H37" i="25"/>
  <c r="J37" i="25" s="1"/>
  <c r="K37" i="25" s="1"/>
  <c r="H36" i="25"/>
  <c r="J36" i="25" s="1"/>
  <c r="K36" i="25" s="1"/>
  <c r="H35" i="25"/>
  <c r="J35" i="25" s="1"/>
  <c r="K35" i="25" s="1"/>
  <c r="H34" i="25"/>
  <c r="J34" i="25" s="1"/>
  <c r="K34" i="25" s="1"/>
  <c r="H33" i="25"/>
  <c r="J33" i="25" s="1"/>
  <c r="K33" i="25" s="1"/>
  <c r="H32" i="25"/>
  <c r="J32" i="25" s="1"/>
  <c r="K32" i="25" s="1"/>
  <c r="H31" i="25"/>
  <c r="J31" i="25" s="1"/>
  <c r="K31" i="25" s="1"/>
  <c r="H30" i="25"/>
  <c r="J30" i="25" s="1"/>
  <c r="K30" i="25" s="1"/>
  <c r="H29" i="25"/>
  <c r="J29" i="25" s="1"/>
  <c r="K29" i="25" s="1"/>
  <c r="H28" i="25"/>
  <c r="J28" i="25" s="1"/>
  <c r="H22" i="25"/>
  <c r="J22" i="25" s="1"/>
  <c r="K22" i="25" s="1"/>
  <c r="H21" i="25"/>
  <c r="J21" i="25" s="1"/>
  <c r="K21" i="25" s="1"/>
  <c r="H20" i="25"/>
  <c r="J20" i="25" s="1"/>
  <c r="K20" i="25" s="1"/>
  <c r="H19" i="25"/>
  <c r="J19" i="25" s="1"/>
  <c r="K19" i="25" s="1"/>
  <c r="H18" i="25"/>
  <c r="J18" i="25" s="1"/>
  <c r="K18" i="25" s="1"/>
  <c r="H17" i="25"/>
  <c r="J17" i="25" s="1"/>
  <c r="K17" i="25" s="1"/>
  <c r="H16" i="25"/>
  <c r="J16" i="25" s="1"/>
  <c r="K16" i="25" s="1"/>
  <c r="H15" i="25"/>
  <c r="J15" i="25" s="1"/>
  <c r="K15" i="25" s="1"/>
  <c r="H14" i="25"/>
  <c r="J14" i="25" s="1"/>
  <c r="K14" i="25" s="1"/>
  <c r="H13" i="25"/>
  <c r="J13" i="25" s="1"/>
  <c r="K13" i="25" s="1"/>
  <c r="H12" i="25"/>
  <c r="J12" i="25" s="1"/>
  <c r="K12" i="25" s="1"/>
  <c r="H11" i="25"/>
  <c r="J11" i="25" s="1"/>
  <c r="K11" i="25" s="1"/>
  <c r="H10" i="25"/>
  <c r="J10" i="25" s="1"/>
  <c r="H58" i="24"/>
  <c r="J58" i="24" s="1"/>
  <c r="K58" i="24" s="1"/>
  <c r="H57" i="24"/>
  <c r="J57" i="24" s="1"/>
  <c r="K57" i="24" s="1"/>
  <c r="H56" i="24"/>
  <c r="J56" i="24" s="1"/>
  <c r="K56" i="24" s="1"/>
  <c r="H55" i="24"/>
  <c r="J55" i="24" s="1"/>
  <c r="K55" i="24" s="1"/>
  <c r="H54" i="24"/>
  <c r="J54" i="24" s="1"/>
  <c r="K54" i="24" s="1"/>
  <c r="H53" i="24"/>
  <c r="J53" i="24" s="1"/>
  <c r="K53" i="24" s="1"/>
  <c r="H52" i="24"/>
  <c r="J52" i="24" s="1"/>
  <c r="K52" i="24" s="1"/>
  <c r="H51" i="24"/>
  <c r="J51" i="24" s="1"/>
  <c r="K51" i="24" s="1"/>
  <c r="H50" i="24"/>
  <c r="J50" i="24" s="1"/>
  <c r="K50" i="24" s="1"/>
  <c r="H49" i="24"/>
  <c r="J49" i="24" s="1"/>
  <c r="K49" i="24" s="1"/>
  <c r="H48" i="24"/>
  <c r="J48" i="24" s="1"/>
  <c r="K48" i="24" s="1"/>
  <c r="H47" i="24"/>
  <c r="J47" i="24" s="1"/>
  <c r="K47" i="24" s="1"/>
  <c r="H46" i="24"/>
  <c r="J46" i="24" s="1"/>
  <c r="H40" i="24"/>
  <c r="J40" i="24" s="1"/>
  <c r="K40" i="24" s="1"/>
  <c r="H39" i="24"/>
  <c r="J39" i="24" s="1"/>
  <c r="K39" i="24" s="1"/>
  <c r="H38" i="24"/>
  <c r="J38" i="24" s="1"/>
  <c r="K38" i="24" s="1"/>
  <c r="H37" i="24"/>
  <c r="J37" i="24" s="1"/>
  <c r="K37" i="24" s="1"/>
  <c r="H36" i="24"/>
  <c r="J36" i="24" s="1"/>
  <c r="K36" i="24" s="1"/>
  <c r="H35" i="24"/>
  <c r="J35" i="24" s="1"/>
  <c r="K35" i="24" s="1"/>
  <c r="H34" i="24"/>
  <c r="J34" i="24" s="1"/>
  <c r="K34" i="24" s="1"/>
  <c r="H33" i="24"/>
  <c r="J33" i="24" s="1"/>
  <c r="K33" i="24" s="1"/>
  <c r="H32" i="24"/>
  <c r="J32" i="24" s="1"/>
  <c r="K32" i="24" s="1"/>
  <c r="H31" i="24"/>
  <c r="J31" i="24" s="1"/>
  <c r="K31" i="24" s="1"/>
  <c r="H30" i="24"/>
  <c r="J30" i="24" s="1"/>
  <c r="K30" i="24" s="1"/>
  <c r="H29" i="24"/>
  <c r="J29" i="24" s="1"/>
  <c r="K29" i="24" s="1"/>
  <c r="H28" i="24"/>
  <c r="J28" i="24" s="1"/>
  <c r="H22" i="24"/>
  <c r="J22" i="24" s="1"/>
  <c r="K22" i="24" s="1"/>
  <c r="H21" i="24"/>
  <c r="J21" i="24" s="1"/>
  <c r="K21" i="24" s="1"/>
  <c r="H20" i="24"/>
  <c r="J20" i="24" s="1"/>
  <c r="K20" i="24" s="1"/>
  <c r="H19" i="24"/>
  <c r="J19" i="24" s="1"/>
  <c r="K19" i="24" s="1"/>
  <c r="H18" i="24"/>
  <c r="J18" i="24" s="1"/>
  <c r="K18" i="24" s="1"/>
  <c r="H17" i="24"/>
  <c r="J17" i="24" s="1"/>
  <c r="K17" i="24" s="1"/>
  <c r="H16" i="24"/>
  <c r="J16" i="24" s="1"/>
  <c r="K16" i="24" s="1"/>
  <c r="H15" i="24"/>
  <c r="J15" i="24" s="1"/>
  <c r="K15" i="24" s="1"/>
  <c r="H14" i="24"/>
  <c r="J14" i="24" s="1"/>
  <c r="K14" i="24" s="1"/>
  <c r="H13" i="24"/>
  <c r="J13" i="24" s="1"/>
  <c r="K13" i="24" s="1"/>
  <c r="H12" i="24"/>
  <c r="J12" i="24" s="1"/>
  <c r="K12" i="24" s="1"/>
  <c r="H11" i="24"/>
  <c r="J11" i="24" s="1"/>
  <c r="K11" i="24" s="1"/>
  <c r="H10" i="24"/>
  <c r="J10" i="24" s="1"/>
  <c r="H58" i="23"/>
  <c r="J58" i="23" s="1"/>
  <c r="K58" i="23" s="1"/>
  <c r="H57" i="23"/>
  <c r="J57" i="23" s="1"/>
  <c r="K57" i="23" s="1"/>
  <c r="H56" i="23"/>
  <c r="J56" i="23" s="1"/>
  <c r="K56" i="23" s="1"/>
  <c r="H55" i="23"/>
  <c r="J55" i="23" s="1"/>
  <c r="K55" i="23" s="1"/>
  <c r="H54" i="23"/>
  <c r="J54" i="23" s="1"/>
  <c r="K54" i="23" s="1"/>
  <c r="H53" i="23"/>
  <c r="J53" i="23" s="1"/>
  <c r="K53" i="23" s="1"/>
  <c r="H52" i="23"/>
  <c r="J52" i="23" s="1"/>
  <c r="K52" i="23" s="1"/>
  <c r="H51" i="23"/>
  <c r="J51" i="23" s="1"/>
  <c r="K51" i="23" s="1"/>
  <c r="H50" i="23"/>
  <c r="J50" i="23" s="1"/>
  <c r="K50" i="23" s="1"/>
  <c r="H49" i="23"/>
  <c r="J49" i="23" s="1"/>
  <c r="K49" i="23" s="1"/>
  <c r="H48" i="23"/>
  <c r="J48" i="23" s="1"/>
  <c r="K48" i="23" s="1"/>
  <c r="H47" i="23"/>
  <c r="J47" i="23" s="1"/>
  <c r="K47" i="23" s="1"/>
  <c r="J46" i="23"/>
  <c r="H46" i="23"/>
  <c r="H40" i="23"/>
  <c r="J40" i="23" s="1"/>
  <c r="K40" i="23" s="1"/>
  <c r="H39" i="23"/>
  <c r="J39" i="23" s="1"/>
  <c r="K39" i="23" s="1"/>
  <c r="H38" i="23"/>
  <c r="J38" i="23" s="1"/>
  <c r="K38" i="23" s="1"/>
  <c r="H37" i="23"/>
  <c r="J37" i="23" s="1"/>
  <c r="K37" i="23" s="1"/>
  <c r="H36" i="23"/>
  <c r="J36" i="23" s="1"/>
  <c r="K36" i="23" s="1"/>
  <c r="H35" i="23"/>
  <c r="J35" i="23" s="1"/>
  <c r="K35" i="23" s="1"/>
  <c r="H34" i="23"/>
  <c r="J34" i="23" s="1"/>
  <c r="K34" i="23" s="1"/>
  <c r="H33" i="23"/>
  <c r="J33" i="23" s="1"/>
  <c r="K33" i="23" s="1"/>
  <c r="H32" i="23"/>
  <c r="J32" i="23" s="1"/>
  <c r="K32" i="23" s="1"/>
  <c r="H31" i="23"/>
  <c r="J31" i="23" s="1"/>
  <c r="K31" i="23" s="1"/>
  <c r="H30" i="23"/>
  <c r="J30" i="23" s="1"/>
  <c r="K30" i="23" s="1"/>
  <c r="H29" i="23"/>
  <c r="J29" i="23" s="1"/>
  <c r="K29" i="23" s="1"/>
  <c r="H28" i="23"/>
  <c r="J28" i="23" s="1"/>
  <c r="H22" i="23"/>
  <c r="J22" i="23" s="1"/>
  <c r="K22" i="23" s="1"/>
  <c r="H21" i="23"/>
  <c r="J21" i="23" s="1"/>
  <c r="K21" i="23" s="1"/>
  <c r="H20" i="23"/>
  <c r="J20" i="23" s="1"/>
  <c r="K20" i="23" s="1"/>
  <c r="H19" i="23"/>
  <c r="J19" i="23" s="1"/>
  <c r="K19" i="23" s="1"/>
  <c r="H18" i="23"/>
  <c r="J18" i="23" s="1"/>
  <c r="K18" i="23" s="1"/>
  <c r="H17" i="23"/>
  <c r="J17" i="23" s="1"/>
  <c r="K17" i="23" s="1"/>
  <c r="H16" i="23"/>
  <c r="J16" i="23" s="1"/>
  <c r="K16" i="23" s="1"/>
  <c r="H15" i="23"/>
  <c r="J15" i="23" s="1"/>
  <c r="K15" i="23" s="1"/>
  <c r="H14" i="23"/>
  <c r="J14" i="23" s="1"/>
  <c r="K14" i="23" s="1"/>
  <c r="H13" i="23"/>
  <c r="J13" i="23" s="1"/>
  <c r="K13" i="23" s="1"/>
  <c r="H12" i="23"/>
  <c r="J12" i="23" s="1"/>
  <c r="K12" i="23" s="1"/>
  <c r="H11" i="23"/>
  <c r="J11" i="23" s="1"/>
  <c r="K11" i="23" s="1"/>
  <c r="H10" i="23"/>
  <c r="J10" i="23" s="1"/>
  <c r="H58" i="22"/>
  <c r="J58" i="22" s="1"/>
  <c r="K58" i="22" s="1"/>
  <c r="H57" i="22"/>
  <c r="J57" i="22" s="1"/>
  <c r="K57" i="22" s="1"/>
  <c r="H56" i="22"/>
  <c r="J56" i="22" s="1"/>
  <c r="K56" i="22" s="1"/>
  <c r="H55" i="22"/>
  <c r="J55" i="22" s="1"/>
  <c r="K55" i="22" s="1"/>
  <c r="H54" i="22"/>
  <c r="J54" i="22" s="1"/>
  <c r="K54" i="22" s="1"/>
  <c r="H53" i="22"/>
  <c r="J53" i="22" s="1"/>
  <c r="K53" i="22" s="1"/>
  <c r="H52" i="22"/>
  <c r="J52" i="22" s="1"/>
  <c r="K52" i="22" s="1"/>
  <c r="H51" i="22"/>
  <c r="J51" i="22" s="1"/>
  <c r="K51" i="22" s="1"/>
  <c r="J50" i="22"/>
  <c r="K50" i="22" s="1"/>
  <c r="H50" i="22"/>
  <c r="H49" i="22"/>
  <c r="J49" i="22" s="1"/>
  <c r="K49" i="22" s="1"/>
  <c r="H48" i="22"/>
  <c r="J48" i="22" s="1"/>
  <c r="K48" i="22" s="1"/>
  <c r="H47" i="22"/>
  <c r="J47" i="22" s="1"/>
  <c r="K47" i="22" s="1"/>
  <c r="H46" i="22"/>
  <c r="J46" i="22" s="1"/>
  <c r="K46" i="22" s="1"/>
  <c r="H40" i="22"/>
  <c r="J40" i="22" s="1"/>
  <c r="K40" i="22" s="1"/>
  <c r="H39" i="22"/>
  <c r="J39" i="22" s="1"/>
  <c r="K39" i="22" s="1"/>
  <c r="H38" i="22"/>
  <c r="J38" i="22" s="1"/>
  <c r="K38" i="22" s="1"/>
  <c r="H37" i="22"/>
  <c r="J37" i="22" s="1"/>
  <c r="K37" i="22" s="1"/>
  <c r="H36" i="22"/>
  <c r="J36" i="22" s="1"/>
  <c r="K36" i="22" s="1"/>
  <c r="H35" i="22"/>
  <c r="J35" i="22" s="1"/>
  <c r="K35" i="22" s="1"/>
  <c r="H34" i="22"/>
  <c r="J34" i="22" s="1"/>
  <c r="K34" i="22" s="1"/>
  <c r="H33" i="22"/>
  <c r="J33" i="22" s="1"/>
  <c r="K33" i="22" s="1"/>
  <c r="H32" i="22"/>
  <c r="J32" i="22" s="1"/>
  <c r="K32" i="22" s="1"/>
  <c r="H31" i="22"/>
  <c r="J31" i="22" s="1"/>
  <c r="K31" i="22" s="1"/>
  <c r="H30" i="22"/>
  <c r="J30" i="22" s="1"/>
  <c r="K30" i="22" s="1"/>
  <c r="J29" i="22"/>
  <c r="K29" i="22" s="1"/>
  <c r="H29" i="22"/>
  <c r="H28" i="22"/>
  <c r="J28" i="22" s="1"/>
  <c r="H22" i="22"/>
  <c r="J22" i="22" s="1"/>
  <c r="K22" i="22" s="1"/>
  <c r="H21" i="22"/>
  <c r="J21" i="22" s="1"/>
  <c r="K21" i="22" s="1"/>
  <c r="J20" i="22"/>
  <c r="K20" i="22" s="1"/>
  <c r="H20" i="22"/>
  <c r="H19" i="22"/>
  <c r="J19" i="22" s="1"/>
  <c r="K19" i="22" s="1"/>
  <c r="H18" i="22"/>
  <c r="J18" i="22" s="1"/>
  <c r="K18" i="22" s="1"/>
  <c r="H17" i="22"/>
  <c r="J17" i="22" s="1"/>
  <c r="K17" i="22" s="1"/>
  <c r="H16" i="22"/>
  <c r="J16" i="22" s="1"/>
  <c r="K16" i="22" s="1"/>
  <c r="H15" i="22"/>
  <c r="J15" i="22" s="1"/>
  <c r="K15" i="22" s="1"/>
  <c r="H14" i="22"/>
  <c r="J14" i="22" s="1"/>
  <c r="K14" i="22" s="1"/>
  <c r="H13" i="22"/>
  <c r="J13" i="22" s="1"/>
  <c r="K13" i="22" s="1"/>
  <c r="H12" i="22"/>
  <c r="J12" i="22" s="1"/>
  <c r="K12" i="22" s="1"/>
  <c r="H11" i="22"/>
  <c r="J11" i="22" s="1"/>
  <c r="K11" i="22" s="1"/>
  <c r="H10" i="22"/>
  <c r="J10" i="22" s="1"/>
  <c r="H58" i="21"/>
  <c r="J58" i="21" s="1"/>
  <c r="K58" i="21" s="1"/>
  <c r="H57" i="21"/>
  <c r="J57" i="21" s="1"/>
  <c r="K57" i="21" s="1"/>
  <c r="H56" i="21"/>
  <c r="J56" i="21" s="1"/>
  <c r="K56" i="21" s="1"/>
  <c r="H55" i="21"/>
  <c r="J55" i="21" s="1"/>
  <c r="K55" i="21" s="1"/>
  <c r="H54" i="21"/>
  <c r="J54" i="21" s="1"/>
  <c r="K54" i="21" s="1"/>
  <c r="H53" i="21"/>
  <c r="J53" i="21" s="1"/>
  <c r="K53" i="21" s="1"/>
  <c r="H52" i="21"/>
  <c r="J52" i="21" s="1"/>
  <c r="K52" i="21" s="1"/>
  <c r="H51" i="21"/>
  <c r="J51" i="21" s="1"/>
  <c r="K51" i="21" s="1"/>
  <c r="H50" i="21"/>
  <c r="J50" i="21" s="1"/>
  <c r="K50" i="21" s="1"/>
  <c r="H49" i="21"/>
  <c r="J49" i="21" s="1"/>
  <c r="K49" i="21" s="1"/>
  <c r="H48" i="21"/>
  <c r="J48" i="21" s="1"/>
  <c r="K48" i="21" s="1"/>
  <c r="H47" i="21"/>
  <c r="J47" i="21" s="1"/>
  <c r="K47" i="21" s="1"/>
  <c r="H46" i="21"/>
  <c r="J46" i="21" s="1"/>
  <c r="H40" i="21"/>
  <c r="J40" i="21" s="1"/>
  <c r="K40" i="21" s="1"/>
  <c r="H39" i="21"/>
  <c r="J39" i="21" s="1"/>
  <c r="K39" i="21" s="1"/>
  <c r="H38" i="21"/>
  <c r="J38" i="21" s="1"/>
  <c r="K38" i="21" s="1"/>
  <c r="H37" i="21"/>
  <c r="J37" i="21" s="1"/>
  <c r="K37" i="21" s="1"/>
  <c r="H36" i="21"/>
  <c r="J36" i="21" s="1"/>
  <c r="K36" i="21" s="1"/>
  <c r="H35" i="21"/>
  <c r="J35" i="21" s="1"/>
  <c r="K35" i="21" s="1"/>
  <c r="H34" i="21"/>
  <c r="J34" i="21" s="1"/>
  <c r="K34" i="21" s="1"/>
  <c r="H33" i="21"/>
  <c r="J33" i="21" s="1"/>
  <c r="K33" i="21" s="1"/>
  <c r="H32" i="21"/>
  <c r="J32" i="21" s="1"/>
  <c r="K32" i="21" s="1"/>
  <c r="H31" i="21"/>
  <c r="J31" i="21" s="1"/>
  <c r="K31" i="21" s="1"/>
  <c r="H30" i="21"/>
  <c r="J30" i="21" s="1"/>
  <c r="K30" i="21" s="1"/>
  <c r="H29" i="21"/>
  <c r="J29" i="21" s="1"/>
  <c r="K29" i="21" s="1"/>
  <c r="H28" i="21"/>
  <c r="J28" i="21" s="1"/>
  <c r="H22" i="21"/>
  <c r="J22" i="21" s="1"/>
  <c r="K22" i="21" s="1"/>
  <c r="H21" i="21"/>
  <c r="J21" i="21" s="1"/>
  <c r="K21" i="21" s="1"/>
  <c r="H20" i="21"/>
  <c r="J20" i="21" s="1"/>
  <c r="K20" i="21" s="1"/>
  <c r="H19" i="21"/>
  <c r="J19" i="21" s="1"/>
  <c r="K19" i="21" s="1"/>
  <c r="H18" i="21"/>
  <c r="J18" i="21" s="1"/>
  <c r="K18" i="21" s="1"/>
  <c r="H17" i="21"/>
  <c r="J17" i="21" s="1"/>
  <c r="K17" i="21" s="1"/>
  <c r="H16" i="21"/>
  <c r="J16" i="21" s="1"/>
  <c r="K16" i="21" s="1"/>
  <c r="H15" i="21"/>
  <c r="J15" i="21" s="1"/>
  <c r="K15" i="21" s="1"/>
  <c r="H14" i="21"/>
  <c r="J14" i="21" s="1"/>
  <c r="K14" i="21" s="1"/>
  <c r="H13" i="21"/>
  <c r="J13" i="21" s="1"/>
  <c r="K13" i="21" s="1"/>
  <c r="H12" i="21"/>
  <c r="J12" i="21" s="1"/>
  <c r="K12" i="21" s="1"/>
  <c r="H11" i="21"/>
  <c r="J11" i="21" s="1"/>
  <c r="K11" i="21" s="1"/>
  <c r="H10" i="21"/>
  <c r="J10" i="21" s="1"/>
  <c r="H58" i="20"/>
  <c r="J58" i="20" s="1"/>
  <c r="K58" i="20" s="1"/>
  <c r="H57" i="20"/>
  <c r="J57" i="20" s="1"/>
  <c r="K57" i="20" s="1"/>
  <c r="H56" i="20"/>
  <c r="J56" i="20" s="1"/>
  <c r="K56" i="20" s="1"/>
  <c r="H55" i="20"/>
  <c r="J55" i="20" s="1"/>
  <c r="K55" i="20" s="1"/>
  <c r="H54" i="20"/>
  <c r="J54" i="20" s="1"/>
  <c r="K54" i="20" s="1"/>
  <c r="H53" i="20"/>
  <c r="J53" i="20" s="1"/>
  <c r="K53" i="20" s="1"/>
  <c r="H52" i="20"/>
  <c r="J52" i="20" s="1"/>
  <c r="K52" i="20" s="1"/>
  <c r="H51" i="20"/>
  <c r="J51" i="20" s="1"/>
  <c r="K51" i="20" s="1"/>
  <c r="H50" i="20"/>
  <c r="J50" i="20" s="1"/>
  <c r="K50" i="20" s="1"/>
  <c r="H49" i="20"/>
  <c r="J49" i="20" s="1"/>
  <c r="K49" i="20" s="1"/>
  <c r="H48" i="20"/>
  <c r="J48" i="20" s="1"/>
  <c r="K48" i="20" s="1"/>
  <c r="H47" i="20"/>
  <c r="J47" i="20" s="1"/>
  <c r="K47" i="20" s="1"/>
  <c r="H46" i="20"/>
  <c r="J46" i="20" s="1"/>
  <c r="H40" i="20"/>
  <c r="J40" i="20" s="1"/>
  <c r="K40" i="20" s="1"/>
  <c r="H39" i="20"/>
  <c r="J39" i="20" s="1"/>
  <c r="K39" i="20" s="1"/>
  <c r="H38" i="20"/>
  <c r="J38" i="20" s="1"/>
  <c r="K38" i="20" s="1"/>
  <c r="H37" i="20"/>
  <c r="J37" i="20" s="1"/>
  <c r="K37" i="20" s="1"/>
  <c r="H36" i="20"/>
  <c r="J36" i="20" s="1"/>
  <c r="K36" i="20" s="1"/>
  <c r="H35" i="20"/>
  <c r="J35" i="20" s="1"/>
  <c r="K35" i="20" s="1"/>
  <c r="H34" i="20"/>
  <c r="J34" i="20" s="1"/>
  <c r="K34" i="20" s="1"/>
  <c r="H33" i="20"/>
  <c r="J33" i="20" s="1"/>
  <c r="K33" i="20" s="1"/>
  <c r="H32" i="20"/>
  <c r="J32" i="20" s="1"/>
  <c r="K32" i="20" s="1"/>
  <c r="H31" i="20"/>
  <c r="J31" i="20" s="1"/>
  <c r="K31" i="20" s="1"/>
  <c r="H30" i="20"/>
  <c r="J30" i="20" s="1"/>
  <c r="K30" i="20" s="1"/>
  <c r="H29" i="20"/>
  <c r="J29" i="20" s="1"/>
  <c r="K29" i="20" s="1"/>
  <c r="H28" i="20"/>
  <c r="J28" i="20" s="1"/>
  <c r="H22" i="20"/>
  <c r="J22" i="20" s="1"/>
  <c r="K22" i="20" s="1"/>
  <c r="H21" i="20"/>
  <c r="J21" i="20" s="1"/>
  <c r="K21" i="20" s="1"/>
  <c r="H20" i="20"/>
  <c r="J20" i="20" s="1"/>
  <c r="K20" i="20" s="1"/>
  <c r="H19" i="20"/>
  <c r="J19" i="20" s="1"/>
  <c r="K19" i="20" s="1"/>
  <c r="H18" i="20"/>
  <c r="J18" i="20" s="1"/>
  <c r="K18" i="20" s="1"/>
  <c r="H17" i="20"/>
  <c r="J17" i="20" s="1"/>
  <c r="K17" i="20" s="1"/>
  <c r="H16" i="20"/>
  <c r="J16" i="20" s="1"/>
  <c r="K16" i="20" s="1"/>
  <c r="H15" i="20"/>
  <c r="J15" i="20" s="1"/>
  <c r="K15" i="20" s="1"/>
  <c r="H14" i="20"/>
  <c r="J14" i="20" s="1"/>
  <c r="K14" i="20" s="1"/>
  <c r="H13" i="20"/>
  <c r="J13" i="20" s="1"/>
  <c r="K13" i="20" s="1"/>
  <c r="H12" i="20"/>
  <c r="J12" i="20" s="1"/>
  <c r="K12" i="20" s="1"/>
  <c r="H11" i="20"/>
  <c r="J11" i="20" s="1"/>
  <c r="K11" i="20" s="1"/>
  <c r="H10" i="20"/>
  <c r="J10" i="20" s="1"/>
  <c r="H58" i="19"/>
  <c r="J58" i="19" s="1"/>
  <c r="K58" i="19" s="1"/>
  <c r="H57" i="19"/>
  <c r="J57" i="19" s="1"/>
  <c r="K57" i="19" s="1"/>
  <c r="H56" i="19"/>
  <c r="J56" i="19" s="1"/>
  <c r="K56" i="19" s="1"/>
  <c r="H55" i="19"/>
  <c r="J55" i="19" s="1"/>
  <c r="K55" i="19" s="1"/>
  <c r="H54" i="19"/>
  <c r="J54" i="19" s="1"/>
  <c r="K54" i="19" s="1"/>
  <c r="H53" i="19"/>
  <c r="J53" i="19" s="1"/>
  <c r="K53" i="19" s="1"/>
  <c r="H52" i="19"/>
  <c r="J52" i="19" s="1"/>
  <c r="K52" i="19" s="1"/>
  <c r="H51" i="19"/>
  <c r="J51" i="19" s="1"/>
  <c r="K51" i="19" s="1"/>
  <c r="H50" i="19"/>
  <c r="J50" i="19" s="1"/>
  <c r="K50" i="19" s="1"/>
  <c r="H49" i="19"/>
  <c r="J49" i="19" s="1"/>
  <c r="K49" i="19" s="1"/>
  <c r="H48" i="19"/>
  <c r="J48" i="19" s="1"/>
  <c r="K48" i="19" s="1"/>
  <c r="H47" i="19"/>
  <c r="J47" i="19" s="1"/>
  <c r="K47" i="19" s="1"/>
  <c r="H46" i="19"/>
  <c r="J46" i="19" s="1"/>
  <c r="H40" i="19"/>
  <c r="J40" i="19" s="1"/>
  <c r="K40" i="19" s="1"/>
  <c r="H39" i="19"/>
  <c r="J39" i="19" s="1"/>
  <c r="K39" i="19" s="1"/>
  <c r="H38" i="19"/>
  <c r="J38" i="19" s="1"/>
  <c r="K38" i="19" s="1"/>
  <c r="H37" i="19"/>
  <c r="J37" i="19" s="1"/>
  <c r="K37" i="19" s="1"/>
  <c r="H36" i="19"/>
  <c r="J36" i="19" s="1"/>
  <c r="K36" i="19" s="1"/>
  <c r="H35" i="19"/>
  <c r="J35" i="19" s="1"/>
  <c r="K35" i="19" s="1"/>
  <c r="H34" i="19"/>
  <c r="J34" i="19" s="1"/>
  <c r="K34" i="19" s="1"/>
  <c r="H33" i="19"/>
  <c r="J33" i="19" s="1"/>
  <c r="K33" i="19" s="1"/>
  <c r="H32" i="19"/>
  <c r="J32" i="19" s="1"/>
  <c r="K32" i="19" s="1"/>
  <c r="H31" i="19"/>
  <c r="J31" i="19" s="1"/>
  <c r="K31" i="19" s="1"/>
  <c r="H30" i="19"/>
  <c r="J30" i="19" s="1"/>
  <c r="K30" i="19" s="1"/>
  <c r="H29" i="19"/>
  <c r="J29" i="19" s="1"/>
  <c r="K29" i="19" s="1"/>
  <c r="H28" i="19"/>
  <c r="J28" i="19" s="1"/>
  <c r="H22" i="19"/>
  <c r="J22" i="19" s="1"/>
  <c r="K22" i="19" s="1"/>
  <c r="H21" i="19"/>
  <c r="J21" i="19" s="1"/>
  <c r="K21" i="19" s="1"/>
  <c r="H20" i="19"/>
  <c r="J20" i="19" s="1"/>
  <c r="K20" i="19" s="1"/>
  <c r="H19" i="19"/>
  <c r="J19" i="19" s="1"/>
  <c r="K19" i="19" s="1"/>
  <c r="H18" i="19"/>
  <c r="J18" i="19" s="1"/>
  <c r="K18" i="19" s="1"/>
  <c r="H17" i="19"/>
  <c r="J17" i="19" s="1"/>
  <c r="K17" i="19" s="1"/>
  <c r="H16" i="19"/>
  <c r="J16" i="19" s="1"/>
  <c r="K16" i="19" s="1"/>
  <c r="H15" i="19"/>
  <c r="J15" i="19" s="1"/>
  <c r="K15" i="19" s="1"/>
  <c r="H14" i="19"/>
  <c r="J14" i="19" s="1"/>
  <c r="K14" i="19" s="1"/>
  <c r="H13" i="19"/>
  <c r="J13" i="19" s="1"/>
  <c r="K13" i="19" s="1"/>
  <c r="H12" i="19"/>
  <c r="J12" i="19" s="1"/>
  <c r="K12" i="19" s="1"/>
  <c r="H11" i="19"/>
  <c r="J11" i="19" s="1"/>
  <c r="K11" i="19" s="1"/>
  <c r="H10" i="19"/>
  <c r="J10" i="19" s="1"/>
  <c r="K10" i="19" s="1"/>
  <c r="H58" i="18"/>
  <c r="J58" i="18" s="1"/>
  <c r="K58" i="18" s="1"/>
  <c r="H57" i="18"/>
  <c r="J57" i="18" s="1"/>
  <c r="K57" i="18" s="1"/>
  <c r="H56" i="18"/>
  <c r="J56" i="18" s="1"/>
  <c r="K56" i="18" s="1"/>
  <c r="H55" i="18"/>
  <c r="J55" i="18" s="1"/>
  <c r="K55" i="18" s="1"/>
  <c r="H54" i="18"/>
  <c r="J54" i="18" s="1"/>
  <c r="K54" i="18" s="1"/>
  <c r="H53" i="18"/>
  <c r="J53" i="18" s="1"/>
  <c r="K53" i="18" s="1"/>
  <c r="H52" i="18"/>
  <c r="J52" i="18" s="1"/>
  <c r="K52" i="18" s="1"/>
  <c r="H51" i="18"/>
  <c r="J51" i="18" s="1"/>
  <c r="K51" i="18" s="1"/>
  <c r="H50" i="18"/>
  <c r="J50" i="18" s="1"/>
  <c r="K50" i="18" s="1"/>
  <c r="H49" i="18"/>
  <c r="J49" i="18" s="1"/>
  <c r="K49" i="18" s="1"/>
  <c r="H48" i="18"/>
  <c r="J48" i="18" s="1"/>
  <c r="K48" i="18" s="1"/>
  <c r="H47" i="18"/>
  <c r="J47" i="18" s="1"/>
  <c r="K47" i="18" s="1"/>
  <c r="H46" i="18"/>
  <c r="J46" i="18" s="1"/>
  <c r="H40" i="18"/>
  <c r="J40" i="18" s="1"/>
  <c r="K40" i="18" s="1"/>
  <c r="H39" i="18"/>
  <c r="J39" i="18" s="1"/>
  <c r="K39" i="18" s="1"/>
  <c r="H38" i="18"/>
  <c r="J38" i="18" s="1"/>
  <c r="K38" i="18" s="1"/>
  <c r="H37" i="18"/>
  <c r="J37" i="18" s="1"/>
  <c r="K37" i="18" s="1"/>
  <c r="H36" i="18"/>
  <c r="J36" i="18" s="1"/>
  <c r="K36" i="18" s="1"/>
  <c r="H35" i="18"/>
  <c r="J35" i="18" s="1"/>
  <c r="K35" i="18" s="1"/>
  <c r="H34" i="18"/>
  <c r="J34" i="18" s="1"/>
  <c r="K34" i="18" s="1"/>
  <c r="H33" i="18"/>
  <c r="J33" i="18" s="1"/>
  <c r="K33" i="18" s="1"/>
  <c r="H32" i="18"/>
  <c r="J32" i="18" s="1"/>
  <c r="K32" i="18" s="1"/>
  <c r="H31" i="18"/>
  <c r="J31" i="18" s="1"/>
  <c r="K31" i="18" s="1"/>
  <c r="H30" i="18"/>
  <c r="J30" i="18" s="1"/>
  <c r="K30" i="18" s="1"/>
  <c r="H29" i="18"/>
  <c r="J29" i="18" s="1"/>
  <c r="K29" i="18" s="1"/>
  <c r="H28" i="18"/>
  <c r="J28" i="18" s="1"/>
  <c r="H22" i="18"/>
  <c r="J22" i="18" s="1"/>
  <c r="K22" i="18" s="1"/>
  <c r="H21" i="18"/>
  <c r="J21" i="18" s="1"/>
  <c r="K21" i="18" s="1"/>
  <c r="H20" i="18"/>
  <c r="J20" i="18" s="1"/>
  <c r="K20" i="18" s="1"/>
  <c r="H19" i="18"/>
  <c r="J19" i="18" s="1"/>
  <c r="K19" i="18" s="1"/>
  <c r="H18" i="18"/>
  <c r="J18" i="18" s="1"/>
  <c r="K18" i="18" s="1"/>
  <c r="H17" i="18"/>
  <c r="J17" i="18" s="1"/>
  <c r="K17" i="18" s="1"/>
  <c r="H16" i="18"/>
  <c r="J16" i="18" s="1"/>
  <c r="K16" i="18" s="1"/>
  <c r="H15" i="18"/>
  <c r="J15" i="18" s="1"/>
  <c r="K15" i="18" s="1"/>
  <c r="H14" i="18"/>
  <c r="J14" i="18" s="1"/>
  <c r="K14" i="18" s="1"/>
  <c r="H13" i="18"/>
  <c r="J13" i="18" s="1"/>
  <c r="K13" i="18" s="1"/>
  <c r="H12" i="18"/>
  <c r="J12" i="18" s="1"/>
  <c r="K12" i="18" s="1"/>
  <c r="H11" i="18"/>
  <c r="J11" i="18" s="1"/>
  <c r="K11" i="18" s="1"/>
  <c r="H10" i="18"/>
  <c r="J10" i="18" s="1"/>
  <c r="K59" i="26" l="1"/>
  <c r="J59" i="23"/>
  <c r="K23" i="19"/>
  <c r="J41" i="29"/>
  <c r="K28" i="29"/>
  <c r="K41" i="29" s="1"/>
  <c r="J59" i="29"/>
  <c r="J23" i="29"/>
  <c r="K10" i="29"/>
  <c r="K23" i="29" s="1"/>
  <c r="K62" i="29" s="1"/>
  <c r="H21" i="17" s="1"/>
  <c r="K46" i="29"/>
  <c r="K59" i="29" s="1"/>
  <c r="J23" i="28"/>
  <c r="K10" i="28"/>
  <c r="K23" i="28" s="1"/>
  <c r="K62" i="28" s="1"/>
  <c r="H20" i="17" s="1"/>
  <c r="J41" i="28"/>
  <c r="K28" i="28"/>
  <c r="K41" i="28" s="1"/>
  <c r="J59" i="28"/>
  <c r="K46" i="28"/>
  <c r="K59" i="28" s="1"/>
  <c r="J41" i="27"/>
  <c r="K28" i="27"/>
  <c r="K41" i="27" s="1"/>
  <c r="J59" i="27"/>
  <c r="J23" i="27"/>
  <c r="K10" i="27"/>
  <c r="K23" i="27" s="1"/>
  <c r="K62" i="27" s="1"/>
  <c r="H19" i="17" s="1"/>
  <c r="K46" i="27"/>
  <c r="K59" i="27" s="1"/>
  <c r="J23" i="26"/>
  <c r="J62" i="26" s="1"/>
  <c r="G18" i="17" s="1"/>
  <c r="K10" i="26"/>
  <c r="K23" i="26" s="1"/>
  <c r="K62" i="26" s="1"/>
  <c r="H18" i="17" s="1"/>
  <c r="J41" i="26"/>
  <c r="J59" i="26"/>
  <c r="K28" i="26"/>
  <c r="K41" i="26" s="1"/>
  <c r="J23" i="25"/>
  <c r="K10" i="25"/>
  <c r="K23" i="25" s="1"/>
  <c r="J59" i="25"/>
  <c r="J41" i="25"/>
  <c r="K28" i="25"/>
  <c r="K41" i="25" s="1"/>
  <c r="K46" i="25"/>
  <c r="K59" i="25" s="1"/>
  <c r="J23" i="24"/>
  <c r="K10" i="24"/>
  <c r="K23" i="24" s="1"/>
  <c r="J41" i="24"/>
  <c r="K28" i="24"/>
  <c r="K41" i="24" s="1"/>
  <c r="J59" i="24"/>
  <c r="K46" i="24"/>
  <c r="K59" i="24" s="1"/>
  <c r="J41" i="23"/>
  <c r="K28" i="23"/>
  <c r="K41" i="23" s="1"/>
  <c r="J23" i="23"/>
  <c r="K10" i="23"/>
  <c r="K23" i="23" s="1"/>
  <c r="K46" i="23"/>
  <c r="K59" i="23" s="1"/>
  <c r="J23" i="22"/>
  <c r="K10" i="22"/>
  <c r="K23" i="22" s="1"/>
  <c r="K59" i="22"/>
  <c r="J41" i="22"/>
  <c r="K28" i="22"/>
  <c r="K41" i="22" s="1"/>
  <c r="J59" i="22"/>
  <c r="J41" i="21"/>
  <c r="K28" i="21"/>
  <c r="K41" i="21" s="1"/>
  <c r="J59" i="21"/>
  <c r="J23" i="21"/>
  <c r="K10" i="21"/>
  <c r="K23" i="21" s="1"/>
  <c r="K46" i="21"/>
  <c r="K59" i="21" s="1"/>
  <c r="K10" i="20"/>
  <c r="K23" i="20" s="1"/>
  <c r="J23" i="20"/>
  <c r="J41" i="20"/>
  <c r="K28" i="20"/>
  <c r="K41" i="20" s="1"/>
  <c r="J59" i="20"/>
  <c r="K46" i="20"/>
  <c r="K59" i="20" s="1"/>
  <c r="K46" i="19"/>
  <c r="K59" i="19" s="1"/>
  <c r="J59" i="19"/>
  <c r="K28" i="19"/>
  <c r="K41" i="19" s="1"/>
  <c r="J41" i="19"/>
  <c r="J23" i="19"/>
  <c r="J41" i="18"/>
  <c r="K28" i="18"/>
  <c r="K41" i="18" s="1"/>
  <c r="J59" i="18"/>
  <c r="J23" i="18"/>
  <c r="J62" i="18" s="1"/>
  <c r="K10" i="18"/>
  <c r="K23" i="18" s="1"/>
  <c r="K46" i="18"/>
  <c r="K59" i="18" s="1"/>
  <c r="J62" i="29" l="1"/>
  <c r="G21" i="17" s="1"/>
  <c r="J62" i="28"/>
  <c r="G20" i="17" s="1"/>
  <c r="J62" i="27"/>
  <c r="G19" i="17" s="1"/>
  <c r="K62" i="25"/>
  <c r="H17" i="17" s="1"/>
  <c r="J62" i="25"/>
  <c r="G17" i="17" s="1"/>
  <c r="J62" i="24"/>
  <c r="G16" i="17" s="1"/>
  <c r="K62" i="24"/>
  <c r="H16" i="17" s="1"/>
  <c r="K62" i="23"/>
  <c r="H15" i="17" s="1"/>
  <c r="J62" i="23"/>
  <c r="G15" i="17" s="1"/>
  <c r="J62" i="22"/>
  <c r="G14" i="17" s="1"/>
  <c r="K62" i="22"/>
  <c r="H14" i="17" s="1"/>
  <c r="K62" i="21"/>
  <c r="H13" i="17" s="1"/>
  <c r="J62" i="21"/>
  <c r="G13" i="17" s="1"/>
  <c r="J62" i="20"/>
  <c r="G12" i="17" s="1"/>
  <c r="K62" i="20"/>
  <c r="H12" i="17" s="1"/>
  <c r="J62" i="19"/>
  <c r="C73" i="19" s="1"/>
  <c r="K62" i="19"/>
  <c r="D73" i="19" s="1"/>
  <c r="G10" i="17"/>
  <c r="C73" i="18"/>
  <c r="D73" i="29"/>
  <c r="D73" i="28"/>
  <c r="C73" i="28"/>
  <c r="D73" i="27"/>
  <c r="D73" i="26"/>
  <c r="C73" i="26"/>
  <c r="D73" i="25"/>
  <c r="C73" i="25"/>
  <c r="D73" i="24"/>
  <c r="C73" i="24"/>
  <c r="D73" i="23"/>
  <c r="D73" i="22"/>
  <c r="C73" i="22"/>
  <c r="D73" i="21"/>
  <c r="C73" i="20"/>
  <c r="D73" i="20"/>
  <c r="K62" i="18"/>
  <c r="C73" i="29" l="1"/>
  <c r="C73" i="27"/>
  <c r="C73" i="23"/>
  <c r="C73" i="21"/>
  <c r="H11" i="17"/>
  <c r="G11" i="17"/>
  <c r="G22" i="17" s="1"/>
  <c r="H10" i="17"/>
  <c r="D73" i="18"/>
  <c r="B97" i="13"/>
  <c r="H22" i="17" l="1"/>
  <c r="D28" i="17" s="1"/>
  <c r="C28" i="17" s="1"/>
</calcChain>
</file>

<file path=xl/sharedStrings.xml><?xml version="1.0" encoding="utf-8"?>
<sst xmlns="http://schemas.openxmlformats.org/spreadsheetml/2006/main" count="1458" uniqueCount="275">
  <si>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</si>
  <si>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</si>
  <si>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</si>
  <si>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</si>
  <si>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</si>
  <si>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</si>
  <si>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</si>
  <si>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</si>
  <si>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</si>
  <si>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</si>
  <si>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</si>
  <si>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</si>
  <si>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</si>
  <si>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</si>
  <si>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</si>
  <si>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</si>
  <si>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</si>
  <si>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</si>
  <si>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</si>
  <si>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</si>
  <si>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</si>
  <si>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</si>
  <si>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</si>
  <si>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</si>
  <si>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</si>
  <si>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</si>
  <si>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</si>
  <si>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</si>
  <si>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</si>
  <si>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</si>
  <si>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</si>
  <si>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</si>
  <si>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</si>
  <si>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</si>
  <si>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</si>
  <si>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</si>
  <si>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</si>
  <si>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</si>
  <si>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</si>
  <si>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</si>
  <si>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</si>
  <si>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</si>
  <si>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</si>
  <si>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</si>
  <si>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</si>
  <si>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</si>
  <si>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</si>
  <si>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</si>
  <si>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</si>
  <si>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</si>
  <si>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</si>
  <si>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</si>
  <si>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</si>
  <si>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</si>
  <si>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</si>
  <si>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</si>
  <si>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</si>
  <si>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</si>
  <si>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</si>
  <si>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</si>
  <si>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</si>
  <si>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</si>
  <si>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</si>
  <si>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</si>
  <si>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</si>
  <si>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</si>
  <si>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</si>
  <si>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</si>
  <si>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</si>
  <si>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</si>
  <si>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</si>
  <si>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</si>
  <si>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</si>
  <si>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</si>
  <si>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</si>
  <si>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</si>
  <si>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</si>
  <si>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</si>
  <si>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</si>
  <si>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</si>
  <si>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</si>
  <si>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</si>
  <si>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</si>
  <si>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</si>
  <si>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</si>
  <si>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</si>
  <si>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</si>
  <si>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</si>
  <si>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</si>
  <si>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</si>
  <si>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</si>
  <si>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</si>
  <si>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</si>
  <si>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</si>
  <si>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</si>
  <si>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</si>
  <si>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</si>
  <si>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</si>
  <si>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</si>
  <si>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</si>
  <si>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</si>
  <si>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</si>
  <si>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</si>
  <si>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</si>
  <si>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</si>
  <si>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</si>
  <si>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</si>
  <si>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</si>
  <si>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</si>
  <si>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</si>
  <si>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</si>
  <si>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</si>
  <si>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</si>
  <si>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</si>
  <si>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</si>
  <si>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Zmluvy podľa § 4 ods. 2 písm. a) Nariadenia vlády</t>
  </si>
  <si>
    <t>SPOLU za zmluvy podľa § 4 ods. 2 písm. a) Nariadenia vlády:</t>
  </si>
  <si>
    <t>Zmluvy podľa § 4 ods. 2 písm. b) Nariadenia vlády</t>
  </si>
  <si>
    <t>SPOLU za zmluvy podľa § 4 ods. 2 písm. b) Nariadenia vlády:</t>
  </si>
  <si>
    <t>Zmluvy podľa § 4 ods. 2 písm. c) Nariadenia vlády</t>
  </si>
  <si>
    <t>SPOLU za zmluvy podľa § 4 ods. 2 písm. c) Nariadenia vlády:</t>
  </si>
  <si>
    <t>Vzorec za príslušné zmluvy:</t>
  </si>
  <si>
    <t>MCE=(SPOT*K+0+PZ)</t>
  </si>
  <si>
    <t>MCE=CENúrso*0,9+(SPOT*K+0+PZ)*0,1</t>
  </si>
  <si>
    <t>MCE=oprávnené náklady+0+PZ</t>
  </si>
  <si>
    <t>Údaje o žiadateľovi</t>
  </si>
  <si>
    <t>IČ DPH (ak je žiadateľ platca DPH)</t>
  </si>
  <si>
    <t>Právna forma</t>
  </si>
  <si>
    <t>Adresa sídla/miesta podnikania</t>
  </si>
  <si>
    <t>Súpisné číslo</t>
  </si>
  <si>
    <t>Okres</t>
  </si>
  <si>
    <t>Osoba s právom konať v mene žiadateľa</t>
  </si>
  <si>
    <t>Meno</t>
  </si>
  <si>
    <t>Priezvisko</t>
  </si>
  <si>
    <t>E-mailová adresa</t>
  </si>
  <si>
    <t>Údaje o konečnom užívateľovi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</si>
  <si>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</si>
  <si>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</si>
  <si>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</si>
  <si>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</si>
  <si>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</si>
  <si>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</si>
  <si>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</si>
  <si>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</si>
  <si>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</si>
  <si>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</si>
  <si>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</si>
  <si>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</si>
  <si>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</si>
  <si>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</si>
  <si>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</si>
  <si>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</si>
  <si>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</si>
  <si>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</si>
  <si>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</si>
  <si>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</si>
  <si>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</si>
  <si>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</si>
  <si>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</si>
  <si>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</si>
  <si>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</si>
  <si>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</si>
  <si>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</si>
  <si>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</si>
  <si>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Súhlasím so spracovaním osobných údajov podľa Zákona č. 18/2018 Z. z. o ochrane osobných údajov a o zmene a doplnení niektorých zákonov.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</si>
  <si>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</si>
  <si>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</si>
  <si>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</si>
  <si>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</si>
  <si>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</si>
  <si>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</si>
  <si>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</si>
  <si>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</si>
  <si>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</si>
  <si>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Číslo cenového rozhodnutia - elektrina</t>
  </si>
  <si>
    <t>Dátum vydania cenového rozhodnutia</t>
  </si>
  <si>
    <t>Číslo cenového rozhodnutia - plyn</t>
  </si>
  <si>
    <t>Žiadosť o ročné zúčtovanie kompenzácií v súvislosti s dodávkou elektriny pre Vybraných zraniteľných odberateľov elektriny za rok 2024</t>
  </si>
  <si>
    <t>Cenové rozhodnutie ÚRSO na rok 2024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</si>
  <si>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2024
(€/MWh) </t>
    </r>
  </si>
  <si>
    <t>Vybraní zraniteľní odberatelia.</t>
  </si>
  <si>
    <t>01</t>
  </si>
  <si>
    <t>Vyplniť údaje o žiadateľovi ročného zúčtovania - hárok/karta "Údaje o žiadateľovi"</t>
  </si>
  <si>
    <t>02</t>
  </si>
  <si>
    <t>03</t>
  </si>
  <si>
    <t>04</t>
  </si>
  <si>
    <t>05</t>
  </si>
  <si>
    <t>06</t>
  </si>
  <si>
    <t>Súčet celkovej spotreby v tabuľkách a) b) c) musí byť zhodný s celkovým množstvom</t>
  </si>
  <si>
    <t>nahláseným na OKTE. V prípade nesúladu, bude žiadnosť zamietnutá a žiadateľ bude</t>
  </si>
  <si>
    <t>musieť podať žiadosť opätovne.</t>
  </si>
  <si>
    <t>07</t>
  </si>
  <si>
    <t>08</t>
  </si>
  <si>
    <t>09</t>
  </si>
  <si>
    <t>Oprávnený žiadateľ o ročné zúčtovanie 2024 je iba subjekt, ktorý v roku 2024 spĺňal všetky</t>
  </si>
  <si>
    <t xml:space="preserve">podmienky vyplývajúce z Nariadenia vlády Slovenskej republiky č. 463/2023 Z. z. (ďalej ako 
</t>
  </si>
  <si>
    <t>,,nariadenie vlády") a príslušných usmernení k nariadeniam vlády.</t>
  </si>
  <si>
    <t>Do tabuliek ročného zúčtovania 2024 žiadateľ vypĺňa spotrebu celého portfólia kategórie</t>
  </si>
  <si>
    <t>K vyplnenej žiadosti je potrebné priložiť:</t>
  </si>
  <si>
    <t>Vyplnenú žiadosť je potrebné zaslať na e-mailovú adresu zranitelni.dotacia@mhsr.sk.</t>
  </si>
  <si>
    <t>2. znalecký posudok alebo posudok štatutárneho audítora alebo audítorskej spoločnosti</t>
  </si>
  <si>
    <t xml:space="preserve">Do hárku/karty "Zúčtovanie VZO 2024 elektrinina" vyplniť údaje reálnej spotreby nahlásenej </t>
  </si>
  <si>
    <r>
      <t>(v prípade</t>
    </r>
    <r>
      <rPr>
        <sz val="11"/>
        <rFont val="Calibri"/>
        <family val="2"/>
        <charset val="238"/>
        <scheme val="minor"/>
      </rPr>
      <t>, ak dodávateľ vyplní tabuľku "Zmluvy podľa § 4 ods. 2 písm. c) Nariadenia vlády")</t>
    </r>
  </si>
  <si>
    <t>na OKTE za rok 2024 kumulatívne za mesiace 01-12/2024.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</si>
  <si>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</si>
  <si>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</si>
  <si>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</si>
  <si>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</si>
  <si>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</si>
  <si>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</si>
  <si>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</si>
  <si>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</si>
  <si>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</si>
  <si>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</si>
  <si>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</si>
  <si>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</si>
  <si>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suma s DPH</t>
  </si>
  <si>
    <t>KOMPENZÁCIE V €</t>
  </si>
  <si>
    <t>suma bez DPH</t>
  </si>
  <si>
    <t>Spolu za rok 2024</t>
  </si>
  <si>
    <t>*)</t>
  </si>
  <si>
    <t>Jednotlivé hárky/karty je potrebné podpísať, opečiatkovať, naskenovať do PDF formátu</t>
  </si>
  <si>
    <t>a následne zaslať s prílohou vo formáte MS excel na e-mailovú adresu zranitelni.dotacia@mhsr.sk.</t>
  </si>
  <si>
    <t xml:space="preserve"> - Údaje o žiadateľovi</t>
  </si>
  <si>
    <t>Január 2024</t>
  </si>
  <si>
    <t>SPOT cena za príslušný mesiac (eur)</t>
  </si>
  <si>
    <t>Vyplatená kompenzácia</t>
  </si>
  <si>
    <t>Zadajte hodnotu vyplatenej kompenzácie za príslušný mesiac</t>
  </si>
  <si>
    <t>Výsledná hodnota ročného zúčtovania za príslušný mesiac.</t>
  </si>
  <si>
    <t>Výsledná suma ročného</t>
  </si>
  <si>
    <t>zúčtovania</t>
  </si>
  <si>
    <t>Február 2024</t>
  </si>
  <si>
    <t>Máj 2024</t>
  </si>
  <si>
    <t>Apríl 2024</t>
  </si>
  <si>
    <t>Marec 2024</t>
  </si>
  <si>
    <t>Jún 2024</t>
  </si>
  <si>
    <t>Júl 2024</t>
  </si>
  <si>
    <t>August 2024</t>
  </si>
  <si>
    <t>September 2024</t>
  </si>
  <si>
    <t>Október 2024</t>
  </si>
  <si>
    <t>November 2024</t>
  </si>
  <si>
    <t>December 2024</t>
  </si>
  <si>
    <t>zúčtovania za rok 2024</t>
  </si>
  <si>
    <t>Výsledná hodnota ročného zúčtovania za 01-12/2024</t>
  </si>
  <si>
    <t>Kompenzácie za rok 2024</t>
  </si>
  <si>
    <t>podľa reálnej spotreby</t>
  </si>
  <si>
    <t>Suma vyplatená na základe</t>
  </si>
  <si>
    <t xml:space="preserve"> 01-12/2024</t>
  </si>
  <si>
    <t>Reálna spotreba</t>
  </si>
  <si>
    <t>ročného zúčtovania</t>
  </si>
  <si>
    <t>v MWh</t>
  </si>
  <si>
    <t>priebežných mesačných kompenzácií</t>
  </si>
  <si>
    <t>Nárok na kompenzáciu</t>
  </si>
  <si>
    <t>údaje z priebežných mesačných kompenzácíí</t>
  </si>
  <si>
    <t>údaje z ročného zúčtovania podľa reálne spotreby</t>
  </si>
  <si>
    <t>10</t>
  </si>
  <si>
    <t>11</t>
  </si>
  <si>
    <t>Do jednotlivých tabuliek zadajte hodnoty z reálneho odpočtu spotrieb v roku 2024 za</t>
  </si>
  <si>
    <t>príslušný kalendárny mesiac.</t>
  </si>
  <si>
    <t>Do stĺpca "G" zadajte hodnotu SPOTu za príslušný kalendárny mesiac, ktorý ste použili pri výpočte.</t>
  </si>
  <si>
    <t>Do stĺpca "I" zadajte reálne ročné spotreby nahlásené na OKTE</t>
  </si>
  <si>
    <r>
      <t>Žiadosť o ročné zúčtovanie kompenzácií v súvi</t>
    </r>
    <r>
      <rPr>
        <b/>
        <sz val="16"/>
        <rFont val="Calibri"/>
        <family val="2"/>
        <charset val="238"/>
        <scheme val="minor"/>
      </rPr>
      <t>slosti s dodávkou elektriny pre Vybraných zrani</t>
    </r>
    <r>
      <rPr>
        <b/>
        <sz val="16"/>
        <color theme="1"/>
        <rFont val="Calibri"/>
        <family val="2"/>
        <charset val="238"/>
        <scheme val="minor"/>
      </rPr>
      <t>teľných odberateľov</t>
    </r>
    <r>
      <rPr>
        <b/>
        <sz val="16"/>
        <rFont val="Calibri"/>
        <family val="2"/>
        <charset val="238"/>
        <scheme val="minor"/>
      </rPr>
      <t xml:space="preserve"> elektriny z</t>
    </r>
    <r>
      <rPr>
        <b/>
        <sz val="16"/>
        <color theme="1"/>
        <rFont val="Calibri"/>
        <family val="2"/>
        <charset val="238"/>
        <scheme val="minor"/>
      </rPr>
      <t>a rok 2024</t>
    </r>
  </si>
  <si>
    <t>Výsledná suma ročného zúčtovania - výsledok bude zaslaný do elektronickej schránky žiadateľa</t>
  </si>
  <si>
    <t>- kladný výsledok - žiadateľovi o ročné zúčtovanie bude suma doplatená</t>
  </si>
  <si>
    <t>- záporný výsledok - žiadateľ o ročné zúčtovanie vzniknutú sumu doplatí</t>
  </si>
  <si>
    <r>
      <t xml:space="preserve">Návod na vyplnenie ročného zúčtovania kompenzácií Vybraní zraniteľní odberatelia </t>
    </r>
    <r>
      <rPr>
        <b/>
        <sz val="14"/>
        <rFont val="Calibri"/>
        <family val="2"/>
        <charset val="238"/>
        <scheme val="minor"/>
      </rPr>
      <t>elektriny</t>
    </r>
    <r>
      <rPr>
        <b/>
        <sz val="14"/>
        <color theme="1"/>
        <rFont val="Calibri"/>
        <family val="2"/>
        <charset val="238"/>
        <scheme val="minor"/>
      </rPr>
      <t xml:space="preserve"> za rok 2024</t>
    </r>
  </si>
  <si>
    <t>Zadajte názov žiadateľa o ročné zúčtovanie.</t>
  </si>
  <si>
    <t>12</t>
  </si>
  <si>
    <t xml:space="preserve"> - Sumár zúčtovania</t>
  </si>
  <si>
    <t>Do jednotlivých buniek je potrebné vyplniť príslušné údaje.</t>
  </si>
  <si>
    <t>13</t>
  </si>
  <si>
    <r>
      <t>Do stĺpca "C" zadajte hodnotu SOE</t>
    </r>
    <r>
      <rPr>
        <sz val="8"/>
        <color theme="1"/>
        <rFont val="Calibri"/>
        <family val="2"/>
        <charset val="238"/>
        <scheme val="minor"/>
      </rPr>
      <t>OZMLUV</t>
    </r>
    <r>
      <rPr>
        <sz val="11"/>
        <color theme="1"/>
        <rFont val="Calibri"/>
        <family val="2"/>
        <scheme val="minor"/>
      </rPr>
      <t xml:space="preserve"> vypočítanej podľa reálnej ročnej spotreby.</t>
    </r>
  </si>
  <si>
    <t xml:space="preserve"> - Zúčtovanie VZO 2024 elektrina 01-12/2024</t>
  </si>
  <si>
    <t>1. cenové rozhodnutie ÚRSO 2024</t>
  </si>
  <si>
    <t>Údaje sa vyplnia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</si>
</sst>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\-#,##0.000\ 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5" fillId="0" borderId="0"/>
    <xf numFmtId="0" fontId="8" fillId="0" borderId="0"/>
    <xf numFmtId="43" fontId="20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29" fillId="0" borderId="0" applyNumberFormat="0" applyFill="0" applyBorder="0" applyAlignment="0" applyProtection="0"/>
  </cellStyleXfs>
  <cellXfs count="251">
    <xf numFmtId="0" fontId="0" fillId="0" borderId="0" xfId="0"/>
    <xf numFmtId="0" fontId="11" fillId="0" borderId="0" xfId="0" applyFont="1"/>
    <xf numFmtId="0" fontId="0" fillId="0" borderId="0" xfId="0" applyFill="1"/>
    <xf numFmtId="0" fontId="13" fillId="0" borderId="0" xfId="0" applyFont="1"/>
    <xf numFmtId="0" fontId="14" fillId="0" borderId="0" xfId="3" applyNumberFormat="1" applyFont="1" applyFill="1" applyBorder="1" applyAlignment="1" applyProtection="1"/>
    <xf numFmtId="4" fontId="11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22" fillId="6" borderId="6" xfId="1" applyNumberFormat="1" applyFont="1" applyFill="1" applyBorder="1" applyAlignment="1" applyProtection="1">
      <alignment horizontal="center"/>
      <protection hidden="1"/>
    </xf>
    <xf numFmtId="164" fontId="11" fillId="0" borderId="4" xfId="12" applyNumberFormat="1" applyFont="1" applyFill="1" applyBorder="1" applyAlignment="1" applyProtection="1">
      <alignment horizontal="center" vertical="center" wrapText="1"/>
      <protection hidden="1"/>
    </xf>
    <xf numFmtId="164" fontId="11" fillId="0" borderId="4" xfId="12" applyNumberFormat="1" applyFont="1" applyBorder="1" applyAlignment="1" applyProtection="1">
      <alignment horizontal="center" vertical="center" wrapText="1"/>
      <protection locked="0" hidden="1"/>
    </xf>
    <xf numFmtId="165" fontId="11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ill="1" applyBorder="1" applyProtection="1">
      <protection hidden="1"/>
    </xf>
    <xf numFmtId="0" fontId="10" fillId="0" borderId="0" xfId="1" applyProtection="1">
      <protection hidden="1"/>
    </xf>
    <xf numFmtId="0" fontId="10" fillId="0" borderId="0" xfId="1" applyFill="1" applyProtection="1">
      <protection hidden="1"/>
    </xf>
    <xf numFmtId="0" fontId="11" fillId="0" borderId="0" xfId="1" applyFont="1" applyProtection="1">
      <protection hidden="1"/>
    </xf>
    <xf numFmtId="0" fontId="16" fillId="0" borderId="0" xfId="1" applyFont="1" applyAlignment="1" applyProtection="1">
      <alignment horizontal="center" wrapText="1"/>
      <protection hidden="1"/>
    </xf>
    <xf numFmtId="0" fontId="16" fillId="0" borderId="0" xfId="1" applyFont="1" applyFill="1" applyAlignment="1" applyProtection="1">
      <alignment horizont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12" fillId="3" borderId="4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Border="1" applyAlignment="1" applyProtection="1">
      <alignment horizontal="center"/>
      <protection hidden="1"/>
    </xf>
    <xf numFmtId="165" fontId="11" fillId="0" borderId="4" xfId="5" applyNumberFormat="1" applyFont="1" applyBorder="1" applyAlignment="1" applyProtection="1">
      <alignment horizontal="center" vertical="center" wrapText="1"/>
      <protection locked="0" hidden="1"/>
    </xf>
    <xf numFmtId="164" fontId="11" fillId="0" borderId="4" xfId="5" applyNumberFormat="1" applyFont="1" applyBorder="1" applyAlignment="1" applyProtection="1">
      <alignment horizontal="center" vertical="center" wrapText="1"/>
      <protection locked="0" hidden="1"/>
    </xf>
    <xf numFmtId="0" fontId="9" fillId="0" borderId="5" xfId="1" applyFont="1" applyBorder="1" applyAlignment="1" applyProtection="1">
      <alignment horizontal="center"/>
      <protection hidden="1"/>
    </xf>
    <xf numFmtId="0" fontId="19" fillId="0" borderId="0" xfId="1" applyFont="1" applyProtection="1">
      <protection hidden="1"/>
    </xf>
    <xf numFmtId="0" fontId="19" fillId="0" borderId="0" xfId="1" applyFont="1" applyFill="1" applyProtection="1">
      <protection hidden="1"/>
    </xf>
    <xf numFmtId="0" fontId="11" fillId="7" borderId="4" xfId="1" applyFont="1" applyFill="1" applyBorder="1" applyAlignment="1" applyProtection="1">
      <alignment horizontal="center" vertical="center" wrapText="1"/>
      <protection hidden="1"/>
    </xf>
    <xf numFmtId="0" fontId="12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1" fillId="5" borderId="4" xfId="1" applyFont="1" applyFill="1" applyBorder="1" applyAlignment="1" applyProtection="1">
      <alignment horizontal="center" vertical="center" wrapText="1"/>
      <protection hidden="1"/>
    </xf>
    <xf numFmtId="0" fontId="12" fillId="5" borderId="4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8" fillId="0" borderId="0" xfId="1" applyFont="1" applyFill="1" applyBorder="1" applyAlignment="1" applyProtection="1">
      <alignment horizontal="center"/>
      <protection hidden="1"/>
    </xf>
    <xf numFmtId="0" fontId="11" fillId="3" borderId="0" xfId="1" applyFont="1" applyFill="1" applyProtection="1">
      <protection hidden="1"/>
    </xf>
    <xf numFmtId="0" fontId="11" fillId="7" borderId="0" xfId="1" applyFont="1" applyFill="1" applyProtection="1">
      <protection hidden="1"/>
    </xf>
    <xf numFmtId="0" fontId="11" fillId="5" borderId="0" xfId="1" applyFont="1" applyFill="1" applyProtection="1">
      <protection hidden="1"/>
    </xf>
    <xf numFmtId="4" fontId="22" fillId="11" borderId="4" xfId="1" applyNumberFormat="1" applyFont="1" applyFill="1" applyBorder="1" applyAlignment="1" applyProtection="1">
      <alignment horizontal="center"/>
      <protection hidden="1"/>
    </xf>
    <xf numFmtId="4" fontId="22" fillId="9" borderId="4" xfId="1" applyNumberFormat="1" applyFont="1" applyFill="1" applyBorder="1" applyAlignment="1" applyProtection="1">
      <alignment horizontal="center"/>
      <protection hidden="1"/>
    </xf>
    <xf numFmtId="4" fontId="22" fillId="10" borderId="4" xfId="1" applyNumberFormat="1" applyFont="1" applyFill="1" applyBorder="1" applyAlignment="1" applyProtection="1">
      <alignment horizontal="center"/>
      <protection hidden="1"/>
    </xf>
    <xf numFmtId="0" fontId="23" fillId="3" borderId="0" xfId="1" applyFont="1" applyFill="1" applyAlignment="1" applyProtection="1">
      <alignment horizontal="right" wrapText="1"/>
      <protection hidden="1"/>
    </xf>
    <xf numFmtId="0" fontId="23" fillId="7" borderId="0" xfId="1" applyFont="1" applyFill="1" applyAlignment="1" applyProtection="1">
      <alignment horizontal="right" wrapText="1"/>
      <protection hidden="1"/>
    </xf>
    <xf numFmtId="0" fontId="23" fillId="5" borderId="0" xfId="1" applyFont="1" applyFill="1" applyAlignment="1" applyProtection="1">
      <alignment horizontal="right" wrapText="1"/>
      <protection hidden="1"/>
    </xf>
    <xf numFmtId="0" fontId="22" fillId="4" borderId="4" xfId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2" fillId="3" borderId="7" xfId="1" applyFont="1" applyFill="1" applyBorder="1" applyAlignment="1" applyProtection="1">
      <protection hidden="1"/>
    </xf>
    <xf numFmtId="0" fontId="22" fillId="3" borderId="10" xfId="1" applyFont="1" applyFill="1" applyBorder="1" applyProtection="1">
      <protection hidden="1"/>
    </xf>
    <xf numFmtId="0" fontId="4" fillId="0" borderId="0" xfId="14"/>
    <xf numFmtId="0" fontId="22" fillId="2" borderId="0" xfId="14" applyFont="1" applyFill="1"/>
    <xf numFmtId="0" fontId="13" fillId="0" borderId="0" xfId="14" applyFont="1"/>
    <xf numFmtId="0" fontId="12" fillId="2" borderId="0" xfId="14" applyFont="1" applyFill="1" applyAlignment="1"/>
    <xf numFmtId="0" fontId="4" fillId="3" borderId="0" xfId="14" applyFill="1" applyAlignment="1" applyProtection="1">
      <alignment vertical="center"/>
      <protection locked="0"/>
    </xf>
    <xf numFmtId="0" fontId="33" fillId="0" borderId="0" xfId="14" applyFont="1" applyAlignment="1">
      <alignment vertical="center"/>
    </xf>
    <xf numFmtId="0" fontId="22" fillId="2" borderId="0" xfId="0" applyFont="1" applyFill="1"/>
    <xf numFmtId="0" fontId="0" fillId="0" borderId="0" xfId="0" applyBorder="1"/>
    <xf numFmtId="0" fontId="4" fillId="0" borderId="0" xfId="0" applyFont="1"/>
    <xf numFmtId="0" fontId="0" fillId="3" borderId="13" xfId="0" applyFill="1" applyBorder="1" applyProtection="1">
      <protection locked="0"/>
    </xf>
    <xf numFmtId="0" fontId="27" fillId="3" borderId="13" xfId="0" applyFont="1" applyFill="1" applyBorder="1" applyAlignment="1" applyProtection="1">
      <alignment horizontal="right"/>
      <protection locked="0"/>
    </xf>
    <xf numFmtId="0" fontId="28" fillId="0" borderId="0" xfId="0" applyFont="1"/>
    <xf numFmtId="0" fontId="27" fillId="0" borderId="0" xfId="0" applyFont="1" applyBorder="1" applyAlignment="1">
      <alignment horizontal="right"/>
    </xf>
    <xf numFmtId="0" fontId="22" fillId="2" borderId="0" xfId="0" applyFont="1" applyFill="1" applyBorder="1"/>
    <xf numFmtId="0" fontId="24" fillId="0" borderId="0" xfId="0" applyFont="1" applyBorder="1"/>
    <xf numFmtId="0" fontId="24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49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3" fillId="0" borderId="0" xfId="0" applyFont="1" applyFill="1"/>
    <xf numFmtId="0" fontId="31" fillId="0" borderId="0" xfId="0" applyFont="1" applyFill="1" applyBorder="1" applyAlignment="1">
      <alignment horizontal="right"/>
    </xf>
    <xf numFmtId="0" fontId="13" fillId="3" borderId="13" xfId="0" applyFont="1" applyFill="1" applyBorder="1" applyProtection="1">
      <protection locked="0"/>
    </xf>
    <xf numFmtId="0" fontId="32" fillId="0" borderId="0" xfId="0" applyFont="1" applyFill="1"/>
    <xf numFmtId="0" fontId="13" fillId="0" borderId="0" xfId="0" applyFont="1" applyFill="1" applyBorder="1"/>
    <xf numFmtId="0" fontId="22" fillId="13" borderId="14" xfId="0" applyFont="1" applyFill="1" applyBorder="1" applyProtection="1">
      <protection hidden="1"/>
    </xf>
    <xf numFmtId="0" fontId="0" fillId="13" borderId="15" xfId="0" applyFill="1" applyBorder="1" applyProtection="1">
      <protection hidden="1"/>
    </xf>
    <xf numFmtId="0" fontId="0" fillId="13" borderId="16" xfId="0" applyFill="1" applyBorder="1" applyProtection="1">
      <protection hidden="1"/>
    </xf>
    <xf numFmtId="0" fontId="22" fillId="0" borderId="17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8" xfId="0" applyFill="1" applyBorder="1" applyProtection="1">
      <protection hidden="1"/>
    </xf>
    <xf numFmtId="49" fontId="11" fillId="8" borderId="17" xfId="0" applyNumberFormat="1" applyFont="1" applyFill="1" applyBorder="1" applyProtection="1">
      <protection hidden="1"/>
    </xf>
    <xf numFmtId="0" fontId="11" fillId="8" borderId="0" xfId="0" applyFont="1" applyFill="1" applyBorder="1" applyAlignment="1" applyProtection="1">
      <protection hidden="1"/>
    </xf>
    <xf numFmtId="0" fontId="11" fillId="8" borderId="0" xfId="0" applyFont="1" applyFill="1" applyBorder="1" applyProtection="1">
      <protection hidden="1"/>
    </xf>
    <xf numFmtId="0" fontId="11" fillId="8" borderId="17" xfId="0" applyFont="1" applyFill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8" xfId="0" applyBorder="1" applyProtection="1">
      <protection hidden="1"/>
    </xf>
    <xf numFmtId="49" fontId="11" fillId="14" borderId="17" xfId="0" applyNumberFormat="1" applyFont="1" applyFill="1" applyBorder="1" applyProtection="1">
      <protection hidden="1"/>
    </xf>
    <xf numFmtId="49" fontId="0" fillId="14" borderId="0" xfId="0" applyNumberFormat="1" applyFill="1" applyBorder="1" applyProtection="1">
      <protection hidden="1"/>
    </xf>
    <xf numFmtId="0" fontId="0" fillId="14" borderId="0" xfId="0" applyFill="1" applyBorder="1" applyProtection="1">
      <protection hidden="1"/>
    </xf>
    <xf numFmtId="49" fontId="11" fillId="5" borderId="17" xfId="0" applyNumberFormat="1" applyFont="1" applyFill="1" applyBorder="1" applyProtection="1">
      <protection hidden="1"/>
    </xf>
    <xf numFmtId="49" fontId="0" fillId="5" borderId="0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11" fillId="0" borderId="17" xfId="0" applyFont="1" applyBorder="1" applyProtection="1">
      <protection hidden="1"/>
    </xf>
    <xf numFmtId="49" fontId="11" fillId="3" borderId="17" xfId="0" applyNumberFormat="1" applyFont="1" applyFill="1" applyBorder="1" applyProtection="1">
      <protection hidden="1"/>
    </xf>
    <xf numFmtId="49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1" fillId="0" borderId="19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11" fillId="0" borderId="22" xfId="0" applyFont="1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49" fontId="0" fillId="0" borderId="0" xfId="0" applyNumberFormat="1" applyBorder="1" applyProtection="1">
      <protection hidden="1"/>
    </xf>
    <xf numFmtId="49" fontId="11" fillId="0" borderId="17" xfId="0" applyNumberFormat="1" applyFont="1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0" fontId="11" fillId="0" borderId="17" xfId="0" applyFont="1" applyFill="1" applyBorder="1" applyProtection="1">
      <protection hidden="1"/>
    </xf>
    <xf numFmtId="0" fontId="0" fillId="0" borderId="19" xfId="0" applyBorder="1" applyProtection="1">
      <protection hidden="1"/>
    </xf>
    <xf numFmtId="49" fontId="11" fillId="3" borderId="17" xfId="14" applyNumberFormat="1" applyFont="1" applyFill="1" applyBorder="1" applyProtection="1">
      <protection hidden="1"/>
    </xf>
    <xf numFmtId="49" fontId="4" fillId="3" borderId="0" xfId="14" applyNumberFormat="1" applyFont="1" applyFill="1" applyBorder="1" applyProtection="1">
      <protection hidden="1"/>
    </xf>
    <xf numFmtId="49" fontId="4" fillId="3" borderId="0" xfId="14" applyNumberFormat="1" applyFill="1" applyBorder="1" applyProtection="1">
      <protection hidden="1"/>
    </xf>
    <xf numFmtId="0" fontId="4" fillId="3" borderId="0" xfId="14" applyFill="1" applyBorder="1" applyProtection="1">
      <protection hidden="1"/>
    </xf>
    <xf numFmtId="0" fontId="4" fillId="0" borderId="0" xfId="14" applyBorder="1" applyProtection="1">
      <protection hidden="1"/>
    </xf>
    <xf numFmtId="0" fontId="4" fillId="0" borderId="18" xfId="14" applyBorder="1" applyProtection="1">
      <protection hidden="1"/>
    </xf>
    <xf numFmtId="0" fontId="4" fillId="0" borderId="0" xfId="14" applyProtection="1">
      <protection hidden="1"/>
    </xf>
    <xf numFmtId="49" fontId="22" fillId="7" borderId="28" xfId="0" applyNumberFormat="1" applyFont="1" applyFill="1" applyBorder="1"/>
    <xf numFmtId="0" fontId="22" fillId="7" borderId="22" xfId="0" applyFont="1" applyFill="1" applyBorder="1" applyAlignment="1">
      <alignment vertical="center" wrapText="1"/>
    </xf>
    <xf numFmtId="0" fontId="22" fillId="7" borderId="29" xfId="0" applyFont="1" applyFill="1" applyBorder="1" applyAlignment="1">
      <alignment vertical="center" wrapText="1"/>
    </xf>
    <xf numFmtId="0" fontId="22" fillId="0" borderId="0" xfId="0" applyFont="1"/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26" fillId="3" borderId="19" xfId="0" applyFont="1" applyFill="1" applyBorder="1"/>
    <xf numFmtId="4" fontId="26" fillId="3" borderId="32" xfId="0" applyNumberFormat="1" applyFont="1" applyFill="1" applyBorder="1" applyAlignment="1">
      <alignment horizontal="center"/>
    </xf>
    <xf numFmtId="4" fontId="26" fillId="3" borderId="33" xfId="0" applyNumberFormat="1" applyFont="1" applyFill="1" applyBorder="1" applyAlignment="1">
      <alignment horizontal="center"/>
    </xf>
    <xf numFmtId="0" fontId="26" fillId="0" borderId="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35" fillId="15" borderId="0" xfId="0" applyFont="1" applyFill="1"/>
    <xf numFmtId="0" fontId="22" fillId="3" borderId="29" xfId="0" applyFont="1" applyFill="1" applyBorder="1"/>
    <xf numFmtId="0" fontId="33" fillId="0" borderId="0" xfId="14" applyFont="1" applyProtection="1">
      <protection hidden="1"/>
    </xf>
    <xf numFmtId="49" fontId="19" fillId="5" borderId="0" xfId="0" applyNumberFormat="1" applyFont="1" applyFill="1" applyBorder="1" applyProtection="1">
      <protection hidden="1"/>
    </xf>
    <xf numFmtId="0" fontId="18" fillId="0" borderId="14" xfId="1" applyFont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11" fillId="0" borderId="4" xfId="0" applyFont="1" applyFill="1" applyBorder="1" applyAlignment="1" applyProtection="1">
      <alignment horizontal="center"/>
      <protection locked="0"/>
    </xf>
    <xf numFmtId="164" fontId="11" fillId="0" borderId="4" xfId="12" applyNumberFormat="1" applyFont="1" applyFill="1" applyBorder="1" applyAlignment="1" applyProtection="1">
      <alignment horizontal="center" vertical="center" wrapText="1"/>
      <protection locked="0" hidden="1"/>
    </xf>
    <xf numFmtId="0" fontId="11" fillId="7" borderId="30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22" fillId="3" borderId="22" xfId="0" applyFont="1" applyFill="1" applyBorder="1" applyAlignment="1">
      <alignment wrapText="1"/>
    </xf>
    <xf numFmtId="0" fontId="11" fillId="16" borderId="25" xfId="0" applyFont="1" applyFill="1" applyBorder="1"/>
    <xf numFmtId="0" fontId="0" fillId="16" borderId="34" xfId="0" applyFill="1" applyBorder="1" applyProtection="1">
      <protection locked="0"/>
    </xf>
    <xf numFmtId="0" fontId="0" fillId="16" borderId="35" xfId="0" applyFill="1" applyBorder="1"/>
    <xf numFmtId="0" fontId="11" fillId="16" borderId="26" xfId="0" applyFont="1" applyFill="1" applyBorder="1"/>
    <xf numFmtId="0" fontId="0" fillId="16" borderId="2" xfId="0" applyFill="1" applyBorder="1" applyProtection="1">
      <protection locked="0"/>
    </xf>
    <xf numFmtId="0" fontId="0" fillId="16" borderId="36" xfId="0" applyFill="1" applyBorder="1"/>
    <xf numFmtId="0" fontId="11" fillId="16" borderId="37" xfId="0" applyFont="1" applyFill="1" applyBorder="1"/>
    <xf numFmtId="14" fontId="0" fillId="16" borderId="20" xfId="0" applyNumberFormat="1" applyFill="1" applyBorder="1" applyAlignment="1" applyProtection="1">
      <alignment horizontal="left"/>
      <protection locked="0"/>
    </xf>
    <xf numFmtId="0" fontId="0" fillId="16" borderId="21" xfId="0" applyFill="1" applyBorder="1"/>
    <xf numFmtId="0" fontId="11" fillId="3" borderId="39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4" fontId="22" fillId="6" borderId="38" xfId="1" applyNumberFormat="1" applyFont="1" applyFill="1" applyBorder="1" applyAlignment="1" applyProtection="1">
      <alignment horizontal="center"/>
      <protection hidden="1"/>
    </xf>
    <xf numFmtId="166" fontId="22" fillId="0" borderId="16" xfId="0" applyNumberFormat="1" applyFont="1" applyBorder="1" applyAlignment="1" applyProtection="1">
      <alignment horizontal="center"/>
      <protection hidden="1"/>
    </xf>
    <xf numFmtId="0" fontId="11" fillId="7" borderId="40" xfId="0" applyFont="1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4" fontId="0" fillId="0" borderId="5" xfId="0" applyNumberFormat="1" applyBorder="1" applyAlignment="1" applyProtection="1">
      <alignment horizontal="center"/>
      <protection hidden="1"/>
    </xf>
    <xf numFmtId="0" fontId="22" fillId="11" borderId="22" xfId="0" applyFont="1" applyFill="1" applyBorder="1" applyAlignment="1">
      <alignment wrapText="1"/>
    </xf>
    <xf numFmtId="0" fontId="11" fillId="11" borderId="30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22" fillId="11" borderId="29" xfId="0" applyFont="1" applyFill="1" applyBorder="1"/>
    <xf numFmtId="0" fontId="0" fillId="11" borderId="10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26" fillId="11" borderId="19" xfId="0" applyFont="1" applyFill="1" applyBorder="1"/>
    <xf numFmtId="4" fontId="26" fillId="11" borderId="32" xfId="0" applyNumberFormat="1" applyFont="1" applyFill="1" applyBorder="1" applyAlignment="1">
      <alignment horizontal="center"/>
    </xf>
    <xf numFmtId="4" fontId="26" fillId="11" borderId="33" xfId="0" applyNumberFormat="1" applyFont="1" applyFill="1" applyBorder="1" applyAlignment="1">
      <alignment horizontal="center"/>
    </xf>
    <xf numFmtId="4" fontId="22" fillId="7" borderId="4" xfId="0" applyNumberFormat="1" applyFont="1" applyFill="1" applyBorder="1" applyAlignment="1" applyProtection="1">
      <alignment horizontal="center"/>
      <protection hidden="1"/>
    </xf>
    <xf numFmtId="0" fontId="11" fillId="7" borderId="39" xfId="0" applyFont="1" applyFill="1" applyBorder="1" applyAlignment="1" applyProtection="1">
      <alignment horizontal="center"/>
      <protection hidden="1"/>
    </xf>
    <xf numFmtId="0" fontId="0" fillId="0" borderId="8" xfId="0" applyBorder="1"/>
    <xf numFmtId="49" fontId="0" fillId="0" borderId="5" xfId="0" applyNumberFormat="1" applyBorder="1" applyProtection="1"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49" fontId="0" fillId="0" borderId="4" xfId="0" applyNumberFormat="1" applyBorder="1" applyProtection="1">
      <protection hidden="1"/>
    </xf>
    <xf numFmtId="49" fontId="22" fillId="7" borderId="4" xfId="0" applyNumberFormat="1" applyFont="1" applyFill="1" applyBorder="1" applyProtection="1">
      <protection hidden="1"/>
    </xf>
    <xf numFmtId="0" fontId="0" fillId="0" borderId="11" xfId="0" applyBorder="1"/>
    <xf numFmtId="0" fontId="35" fillId="15" borderId="0" xfId="0" applyFont="1" applyFill="1" applyBorder="1"/>
    <xf numFmtId="0" fontId="0" fillId="3" borderId="5" xfId="0" applyFill="1" applyBorder="1" applyAlignment="1" applyProtection="1">
      <alignment horizontal="center"/>
      <protection hidden="1"/>
    </xf>
    <xf numFmtId="164" fontId="22" fillId="3" borderId="4" xfId="0" applyNumberFormat="1" applyFont="1" applyFill="1" applyBorder="1" applyAlignment="1" applyProtection="1">
      <alignment horizontal="center"/>
      <protection hidden="1"/>
    </xf>
    <xf numFmtId="0" fontId="11" fillId="16" borderId="25" xfId="0" applyFont="1" applyFill="1" applyBorder="1" applyProtection="1">
      <protection hidden="1"/>
    </xf>
    <xf numFmtId="0" fontId="11" fillId="16" borderId="26" xfId="0" applyFont="1" applyFill="1" applyBorder="1" applyProtection="1">
      <protection hidden="1"/>
    </xf>
    <xf numFmtId="0" fontId="11" fillId="16" borderId="37" xfId="0" applyFont="1" applyFill="1" applyBorder="1" applyProtection="1">
      <protection hidden="1"/>
    </xf>
    <xf numFmtId="4" fontId="22" fillId="3" borderId="4" xfId="0" applyNumberFormat="1" applyFont="1" applyFill="1" applyBorder="1" applyAlignment="1" applyProtection="1">
      <alignment horizontal="center"/>
      <protection hidden="1"/>
    </xf>
    <xf numFmtId="0" fontId="26" fillId="9" borderId="7" xfId="6" applyFont="1" applyFill="1" applyBorder="1" applyAlignment="1" applyProtection="1">
      <alignment vertical="center"/>
      <protection hidden="1"/>
    </xf>
    <xf numFmtId="0" fontId="26" fillId="9" borderId="8" xfId="6" applyFont="1" applyFill="1" applyBorder="1" applyAlignment="1" applyProtection="1">
      <alignment vertical="center"/>
      <protection hidden="1"/>
    </xf>
    <xf numFmtId="0" fontId="0" fillId="9" borderId="8" xfId="0" applyFill="1" applyBorder="1"/>
    <xf numFmtId="0" fontId="0" fillId="9" borderId="9" xfId="0" applyFill="1" applyBorder="1"/>
    <xf numFmtId="0" fontId="26" fillId="9" borderId="10" xfId="6" applyFont="1" applyFill="1" applyBorder="1" applyAlignment="1" applyProtection="1">
      <alignment vertical="center"/>
      <protection hidden="1"/>
    </xf>
    <xf numFmtId="0" fontId="26" fillId="9" borderId="11" xfId="6" applyFont="1" applyFill="1" applyBorder="1" applyAlignment="1" applyProtection="1">
      <alignment vertical="center"/>
      <protection hidden="1"/>
    </xf>
    <xf numFmtId="0" fontId="0" fillId="9" borderId="11" xfId="0" applyFill="1" applyBorder="1"/>
    <xf numFmtId="0" fontId="0" fillId="9" borderId="12" xfId="0" applyFill="1" applyBorder="1"/>
    <xf numFmtId="0" fontId="21" fillId="9" borderId="11" xfId="6" applyFont="1" applyFill="1" applyBorder="1" applyAlignment="1" applyProtection="1">
      <alignment vertical="center"/>
      <protection hidden="1"/>
    </xf>
    <xf numFmtId="4" fontId="26" fillId="7" borderId="32" xfId="0" applyNumberFormat="1" applyFont="1" applyFill="1" applyBorder="1" applyAlignment="1" applyProtection="1">
      <alignment horizontal="center"/>
      <protection locked="0"/>
    </xf>
    <xf numFmtId="4" fontId="26" fillId="7" borderId="33" xfId="0" applyNumberFormat="1" applyFont="1" applyFill="1" applyBorder="1" applyAlignment="1" applyProtection="1">
      <alignment horizontal="center"/>
      <protection locked="0"/>
    </xf>
    <xf numFmtId="0" fontId="0" fillId="16" borderId="35" xfId="0" applyFill="1" applyBorder="1" applyProtection="1"/>
    <xf numFmtId="0" fontId="0" fillId="16" borderId="36" xfId="0" applyFill="1" applyBorder="1" applyProtection="1"/>
    <xf numFmtId="0" fontId="0" fillId="16" borderId="21" xfId="0" applyFill="1" applyBorder="1" applyProtection="1"/>
    <xf numFmtId="0" fontId="0" fillId="7" borderId="0" xfId="0" applyFill="1"/>
    <xf numFmtId="0" fontId="0" fillId="3" borderId="0" xfId="0" applyFill="1"/>
    <xf numFmtId="49" fontId="11" fillId="5" borderId="17" xfId="14" applyNumberFormat="1" applyFont="1" applyFill="1" applyBorder="1" applyProtection="1">
      <protection hidden="1"/>
    </xf>
    <xf numFmtId="0" fontId="22" fillId="0" borderId="0" xfId="0" applyFont="1" applyFill="1" applyBorder="1" applyAlignment="1">
      <alignment horizontal="right"/>
    </xf>
    <xf numFmtId="49" fontId="3" fillId="3" borderId="0" xfId="0" applyNumberFormat="1" applyFont="1" applyFill="1" applyBorder="1" applyProtection="1">
      <protection hidden="1"/>
    </xf>
    <xf numFmtId="49" fontId="3" fillId="5" borderId="0" xfId="0" applyNumberFormat="1" applyFont="1" applyFill="1" applyBorder="1" applyProtection="1">
      <protection hidden="1"/>
    </xf>
    <xf numFmtId="49" fontId="3" fillId="14" borderId="0" xfId="0" applyNumberFormat="1" applyFont="1" applyFill="1" applyBorder="1" applyProtection="1">
      <protection hidden="1"/>
    </xf>
    <xf numFmtId="49" fontId="11" fillId="14" borderId="17" xfId="14" applyNumberFormat="1" applyFont="1" applyFill="1" applyBorder="1" applyProtection="1">
      <protection hidden="1"/>
    </xf>
    <xf numFmtId="49" fontId="3" fillId="14" borderId="0" xfId="14" applyNumberFormat="1" applyFont="1" applyFill="1" applyBorder="1" applyProtection="1">
      <protection hidden="1"/>
    </xf>
    <xf numFmtId="0" fontId="4" fillId="14" borderId="0" xfId="14" applyFill="1" applyBorder="1" applyProtection="1">
      <protection hidden="1"/>
    </xf>
    <xf numFmtId="49" fontId="3" fillId="5" borderId="0" xfId="14" applyNumberFormat="1" applyFont="1" applyFill="1" applyBorder="1" applyProtection="1">
      <protection hidden="1"/>
    </xf>
    <xf numFmtId="0" fontId="4" fillId="5" borderId="0" xfId="14" applyFill="1" applyBorder="1" applyProtection="1">
      <protection hidden="1"/>
    </xf>
    <xf numFmtId="49" fontId="4" fillId="5" borderId="0" xfId="14" applyNumberFormat="1" applyFill="1" applyBorder="1" applyProtection="1">
      <protection hidden="1"/>
    </xf>
    <xf numFmtId="0" fontId="22" fillId="0" borderId="0" xfId="0" applyFont="1" applyBorder="1" applyAlignment="1">
      <alignment horizontal="right"/>
    </xf>
    <xf numFmtId="49" fontId="2" fillId="3" borderId="0" xfId="14" applyNumberFormat="1" applyFont="1" applyFill="1" applyBorder="1" applyProtection="1">
      <protection hidden="1"/>
    </xf>
    <xf numFmtId="49" fontId="1" fillId="3" borderId="0" xfId="0" applyNumberFormat="1" applyFont="1" applyFill="1" applyBorder="1" applyProtection="1">
      <protection hidden="1"/>
    </xf>
    <xf numFmtId="0" fontId="14" fillId="0" borderId="0" xfId="14" applyFont="1" applyAlignment="1">
      <alignment horizontal="left" vertical="top" wrapText="1"/>
    </xf>
    <xf numFmtId="0" fontId="13" fillId="0" borderId="0" xfId="14" applyFont="1" applyAlignment="1">
      <alignment horizontal="left" vertical="top" wrapText="1"/>
    </xf>
    <xf numFmtId="0" fontId="25" fillId="0" borderId="0" xfId="14" applyFont="1" applyAlignment="1">
      <alignment horizontal="left" vertical="top" wrapText="1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14" fontId="0" fillId="3" borderId="14" xfId="0" applyNumberFormat="1" applyFill="1" applyBorder="1" applyAlignment="1" applyProtection="1">
      <alignment horizontal="center"/>
      <protection locked="0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29" fillId="3" borderId="14" xfId="15" applyFill="1" applyBorder="1" applyAlignment="1" applyProtection="1">
      <alignment horizontal="left"/>
      <protection locked="0"/>
    </xf>
    <xf numFmtId="0" fontId="29" fillId="3" borderId="16" xfId="15" applyFill="1" applyBorder="1" applyAlignment="1" applyProtection="1">
      <alignment horizontal="left"/>
      <protection locked="0"/>
    </xf>
    <xf numFmtId="0" fontId="22" fillId="7" borderId="39" xfId="0" applyFont="1" applyFill="1" applyBorder="1" applyAlignment="1" applyProtection="1">
      <alignment horizontal="left" vertical="center" wrapText="1"/>
      <protection hidden="1"/>
    </xf>
    <xf numFmtId="0" fontId="22" fillId="7" borderId="40" xfId="0" applyFont="1" applyFill="1" applyBorder="1" applyAlignment="1" applyProtection="1">
      <alignment horizontal="left" vertical="center" wrapText="1"/>
      <protection hidden="1"/>
    </xf>
    <xf numFmtId="0" fontId="22" fillId="7" borderId="5" xfId="0" applyFont="1" applyFill="1" applyBorder="1" applyAlignment="1" applyProtection="1">
      <alignment horizontal="left" vertical="center" wrapText="1"/>
      <protection hidden="1"/>
    </xf>
    <xf numFmtId="0" fontId="0" fillId="16" borderId="34" xfId="0" applyFill="1" applyBorder="1" applyAlignment="1" applyProtection="1">
      <alignment horizontal="left"/>
      <protection locked="0"/>
    </xf>
    <xf numFmtId="0" fontId="0" fillId="16" borderId="35" xfId="0" applyFill="1" applyBorder="1" applyAlignment="1" applyProtection="1">
      <alignment horizontal="left"/>
      <protection locked="0"/>
    </xf>
    <xf numFmtId="0" fontId="0" fillId="16" borderId="2" xfId="0" applyFill="1" applyBorder="1" applyAlignment="1" applyProtection="1">
      <alignment horizontal="left"/>
      <protection locked="0"/>
    </xf>
    <xf numFmtId="0" fontId="0" fillId="16" borderId="36" xfId="0" applyFill="1" applyBorder="1" applyAlignment="1" applyProtection="1">
      <alignment horizontal="left"/>
      <protection locked="0"/>
    </xf>
    <xf numFmtId="14" fontId="0" fillId="16" borderId="41" xfId="0" applyNumberFormat="1" applyFill="1" applyBorder="1" applyAlignment="1" applyProtection="1">
      <alignment horizontal="left"/>
      <protection locked="0"/>
    </xf>
    <xf numFmtId="14" fontId="0" fillId="16" borderId="42" xfId="0" applyNumberFormat="1" applyFill="1" applyBorder="1" applyAlignment="1" applyProtection="1">
      <alignment horizontal="left"/>
      <protection locked="0"/>
    </xf>
    <xf numFmtId="0" fontId="22" fillId="5" borderId="1" xfId="1" applyFont="1" applyFill="1" applyBorder="1" applyAlignment="1" applyProtection="1">
      <protection hidden="1"/>
    </xf>
    <xf numFmtId="0" fontId="24" fillId="5" borderId="2" xfId="0" applyFont="1" applyFill="1" applyBorder="1" applyAlignment="1" applyProtection="1">
      <protection hidden="1"/>
    </xf>
    <xf numFmtId="0" fontId="24" fillId="5" borderId="3" xfId="0" applyFont="1" applyFill="1" applyBorder="1" applyAlignment="1" applyProtection="1">
      <protection hidden="1"/>
    </xf>
    <xf numFmtId="0" fontId="26" fillId="3" borderId="4" xfId="6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49" fontId="22" fillId="3" borderId="8" xfId="0" applyNumberFormat="1" applyFont="1" applyFill="1" applyBorder="1" applyAlignment="1" applyProtection="1">
      <alignment horizontal="left"/>
      <protection locked="0" hidden="1"/>
    </xf>
    <xf numFmtId="49" fontId="22" fillId="3" borderId="9" xfId="0" applyNumberFormat="1" applyFont="1" applyFill="1" applyBorder="1" applyAlignment="1" applyProtection="1">
      <alignment horizontal="left"/>
      <protection locked="0" hidden="1"/>
    </xf>
    <xf numFmtId="49" fontId="22" fillId="3" borderId="11" xfId="0" applyNumberFormat="1" applyFont="1" applyFill="1" applyBorder="1" applyAlignment="1" applyProtection="1">
      <alignment horizontal="left"/>
      <protection locked="0" hidden="1"/>
    </xf>
    <xf numFmtId="49" fontId="22" fillId="3" borderId="12" xfId="0" applyNumberFormat="1" applyFont="1" applyFill="1" applyBorder="1" applyAlignment="1" applyProtection="1">
      <alignment horizontal="left"/>
      <protection locked="0" hidden="1"/>
    </xf>
    <xf numFmtId="0" fontId="22" fillId="3" borderId="1" xfId="1" applyFont="1" applyFill="1" applyBorder="1" applyAlignment="1" applyProtection="1">
      <protection hidden="1"/>
    </xf>
    <xf numFmtId="0" fontId="24" fillId="3" borderId="2" xfId="0" applyFont="1" applyFill="1" applyBorder="1" applyAlignment="1" applyProtection="1">
      <protection hidden="1"/>
    </xf>
    <xf numFmtId="0" fontId="24" fillId="3" borderId="3" xfId="0" applyFont="1" applyFill="1" applyBorder="1" applyAlignment="1" applyProtection="1">
      <protection hidden="1"/>
    </xf>
    <xf numFmtId="0" fontId="22" fillId="7" borderId="1" xfId="1" applyFont="1" applyFill="1" applyBorder="1" applyAlignment="1" applyProtection="1">
      <protection hidden="1"/>
    </xf>
    <xf numFmtId="0" fontId="24" fillId="7" borderId="2" xfId="0" applyFont="1" applyFill="1" applyBorder="1" applyAlignment="1" applyProtection="1">
      <protection hidden="1"/>
    </xf>
    <xf numFmtId="0" fontId="24" fillId="7" borderId="3" xfId="0" applyFont="1" applyFill="1" applyBorder="1" applyAlignment="1" applyProtection="1">
      <protection hidden="1"/>
    </xf>
  </cellXfs>
  <cellStyles count="16">
    <cellStyle name="Čiarka" xfId="5" builtinId="3"/>
    <cellStyle name="Čiarka 2" xfId="2"/>
    <cellStyle name="Čiarka 2 2" xfId="9"/>
    <cellStyle name="Čiarka 3" xfId="11"/>
    <cellStyle name="Hypertextové prepojenie" xfId="15" builtinId="8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3" xfId="14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589642</xdr:colOff>
      <xdr:row>21</xdr:row>
      <xdr:rowOff>100316</xdr:rowOff>
    </xdr:from>
    <xdr:to>
      <xdr:col>21</xdr:col>
      <xdr:colOff>508000</xdr:colOff>
      <xdr:row>44</xdr:row>
      <xdr:rowOff>45189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524" y="4126963"/>
          <a:ext cx="6656829" cy="4240461"/>
        </a:xfrm>
        <a:prstGeom prst="rect">
          <a:avLst/>
        </a:prstGeom>
      </xdr:spPr>
    </xdr:pic>
    <xdr:clientData/>
  </xdr:twoCellAnchor>
  <xdr:twoCellAnchor>
    <xdr:from>
      <xdr:col>10</xdr:col>
      <xdr:colOff>105871</xdr:colOff>
      <xdr:row>22</xdr:row>
      <xdr:rowOff>120863</xdr:rowOff>
    </xdr:from>
    <xdr:to>
      <xdr:col>10</xdr:col>
      <xdr:colOff>603251</xdr:colOff>
      <xdr:row>25</xdr:row>
      <xdr:rowOff>56551</xdr:rowOff>
    </xdr:to>
    <xdr:sp macro="" textlink="">
      <xdr:nvSpPr>
        <xdr:cNvPr id="7" name="Šípka doprava 6"/>
        <xdr:cNvSpPr/>
      </xdr:nvSpPr>
      <xdr:spPr>
        <a:xfrm>
          <a:off x="6970221" y="4286463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100212</xdr:colOff>
      <xdr:row>30</xdr:row>
      <xdr:rowOff>43649</xdr:rowOff>
    </xdr:from>
    <xdr:to>
      <xdr:col>12</xdr:col>
      <xdr:colOff>343646</xdr:colOff>
      <xdr:row>32</xdr:row>
      <xdr:rowOff>166101</xdr:rowOff>
    </xdr:to>
    <xdr:sp macro="" textlink="">
      <xdr:nvSpPr>
        <xdr:cNvPr id="8" name="Šípka doprava 7"/>
        <xdr:cNvSpPr/>
      </xdr:nvSpPr>
      <xdr:spPr>
        <a:xfrm>
          <a:off x="6988094" y="5751178"/>
          <a:ext cx="1468611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105015</xdr:colOff>
      <xdr:row>33</xdr:row>
      <xdr:rowOff>43644</xdr:rowOff>
    </xdr:from>
    <xdr:to>
      <xdr:col>16</xdr:col>
      <xdr:colOff>224117</xdr:colOff>
      <xdr:row>35</xdr:row>
      <xdr:rowOff>165308</xdr:rowOff>
    </xdr:to>
    <xdr:sp macro="" textlink="">
      <xdr:nvSpPr>
        <xdr:cNvPr id="9" name="Šípka doprava 8"/>
        <xdr:cNvSpPr/>
      </xdr:nvSpPr>
      <xdr:spPr>
        <a:xfrm>
          <a:off x="6992897" y="6311468"/>
          <a:ext cx="3794632" cy="4951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91889</xdr:colOff>
      <xdr:row>39</xdr:row>
      <xdr:rowOff>104746</xdr:rowOff>
    </xdr:from>
    <xdr:to>
      <xdr:col>18</xdr:col>
      <xdr:colOff>119530</xdr:colOff>
      <xdr:row>42</xdr:row>
      <xdr:rowOff>47596</xdr:rowOff>
    </xdr:to>
    <xdr:sp macro="" textlink="">
      <xdr:nvSpPr>
        <xdr:cNvPr id="10" name="Šípka doprava 9"/>
        <xdr:cNvSpPr/>
      </xdr:nvSpPr>
      <xdr:spPr>
        <a:xfrm>
          <a:off x="6956239" y="7400896"/>
          <a:ext cx="4904441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105871</xdr:colOff>
      <xdr:row>26</xdr:row>
      <xdr:rowOff>133563</xdr:rowOff>
    </xdr:from>
    <xdr:to>
      <xdr:col>10</xdr:col>
      <xdr:colOff>603251</xdr:colOff>
      <xdr:row>29</xdr:row>
      <xdr:rowOff>69251</xdr:rowOff>
    </xdr:to>
    <xdr:sp macro="" textlink="">
      <xdr:nvSpPr>
        <xdr:cNvPr id="13" name="Šípka doprava 12"/>
        <xdr:cNvSpPr/>
      </xdr:nvSpPr>
      <xdr:spPr>
        <a:xfrm>
          <a:off x="6993753" y="5094034"/>
          <a:ext cx="497380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11</xdr:col>
      <xdr:colOff>0</xdr:colOff>
      <xdr:row>47</xdr:row>
      <xdr:rowOff>76200</xdr:rowOff>
    </xdr:from>
    <xdr:to>
      <xdr:col>21</xdr:col>
      <xdr:colOff>498929</xdr:colOff>
      <xdr:row>67</xdr:row>
      <xdr:rowOff>178108</xdr:rowOff>
    </xdr:to>
    <xdr:pic>
      <xdr:nvPicPr>
        <xdr:cNvPr id="15" name="Obrázok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3950" y="8845550"/>
          <a:ext cx="6594929" cy="3784908"/>
        </a:xfrm>
        <a:prstGeom prst="rect">
          <a:avLst/>
        </a:prstGeom>
      </xdr:spPr>
    </xdr:pic>
    <xdr:clientData/>
  </xdr:twoCellAnchor>
  <xdr:twoCellAnchor>
    <xdr:from>
      <xdr:col>10</xdr:col>
      <xdr:colOff>88900</xdr:colOff>
      <xdr:row>48</xdr:row>
      <xdr:rowOff>127000</xdr:rowOff>
    </xdr:from>
    <xdr:to>
      <xdr:col>10</xdr:col>
      <xdr:colOff>586280</xdr:colOff>
      <xdr:row>51</xdr:row>
      <xdr:rowOff>62688</xdr:rowOff>
    </xdr:to>
    <xdr:sp macro="" textlink="">
      <xdr:nvSpPr>
        <xdr:cNvPr id="16" name="Šípka doprava 15"/>
        <xdr:cNvSpPr/>
      </xdr:nvSpPr>
      <xdr:spPr>
        <a:xfrm>
          <a:off x="6953250" y="90805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62</xdr:row>
      <xdr:rowOff>38100</xdr:rowOff>
    </xdr:from>
    <xdr:to>
      <xdr:col>10</xdr:col>
      <xdr:colOff>579930</xdr:colOff>
      <xdr:row>64</xdr:row>
      <xdr:rowOff>157938</xdr:rowOff>
    </xdr:to>
    <xdr:sp macro="" textlink="">
      <xdr:nvSpPr>
        <xdr:cNvPr id="17" name="Šípka doprava 16"/>
        <xdr:cNvSpPr/>
      </xdr:nvSpPr>
      <xdr:spPr>
        <a:xfrm>
          <a:off x="6946900" y="11569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76200</xdr:colOff>
      <xdr:row>55</xdr:row>
      <xdr:rowOff>127000</xdr:rowOff>
    </xdr:from>
    <xdr:to>
      <xdr:col>10</xdr:col>
      <xdr:colOff>573580</xdr:colOff>
      <xdr:row>58</xdr:row>
      <xdr:rowOff>62688</xdr:rowOff>
    </xdr:to>
    <xdr:sp macro="" textlink="">
      <xdr:nvSpPr>
        <xdr:cNvPr id="18" name="Šípka doprava 17"/>
        <xdr:cNvSpPr/>
      </xdr:nvSpPr>
      <xdr:spPr>
        <a:xfrm>
          <a:off x="6940550" y="1036955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82550</xdr:colOff>
      <xdr:row>65</xdr:row>
      <xdr:rowOff>120650</xdr:rowOff>
    </xdr:from>
    <xdr:to>
      <xdr:col>10</xdr:col>
      <xdr:colOff>579930</xdr:colOff>
      <xdr:row>68</xdr:row>
      <xdr:rowOff>56338</xdr:rowOff>
    </xdr:to>
    <xdr:sp macro="" textlink="">
      <xdr:nvSpPr>
        <xdr:cNvPr id="19" name="Šípka doprava 18"/>
        <xdr:cNvSpPr/>
      </xdr:nvSpPr>
      <xdr:spPr>
        <a:xfrm>
          <a:off x="6946900" y="12204700"/>
          <a:ext cx="497380" cy="48813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717176</xdr:colOff>
      <xdr:row>24</xdr:row>
      <xdr:rowOff>165420</xdr:rowOff>
    </xdr:from>
    <xdr:to>
      <xdr:col>5</xdr:col>
      <xdr:colOff>1722026</xdr:colOff>
      <xdr:row>28</xdr:row>
      <xdr:rowOff>7471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836647" y="5245420"/>
          <a:ext cx="1004850" cy="775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6523" y="15607126"/>
          <a:ext cx="830302" cy="82069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6523" y="15607126"/>
          <a:ext cx="830302" cy="7758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8476" y="15623561"/>
          <a:ext cx="830302" cy="7758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518888</xdr:colOff>
      <xdr:row>69</xdr:row>
      <xdr:rowOff>181855</xdr:rowOff>
    </xdr:from>
    <xdr:to>
      <xdr:col>4</xdr:col>
      <xdr:colOff>1349190</xdr:colOff>
      <xdr:row>73</xdr:row>
      <xdr:rowOff>23906</xdr:rowOff>
    </xdr:to>
    <xdr:sp macro="" textlink="">
      <xdr:nvSpPr>
        <xdr:cNvPr id="3" name="Šípka doľava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35488" y="15542505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63</xdr:row>
      <xdr:rowOff>165420</xdr:rowOff>
    </xdr:from>
    <xdr:to>
      <xdr:col>4</xdr:col>
      <xdr:colOff>1337237</xdr:colOff>
      <xdr:row>67</xdr:row>
      <xdr:rowOff>52294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4211620"/>
          <a:ext cx="830302" cy="7822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4</xdr:col>
      <xdr:colOff>506935</xdr:colOff>
      <xdr:row>69</xdr:row>
      <xdr:rowOff>165420</xdr:rowOff>
    </xdr:from>
    <xdr:to>
      <xdr:col>4</xdr:col>
      <xdr:colOff>1337237</xdr:colOff>
      <xdr:row>73</xdr:row>
      <xdr:rowOff>7471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323535" y="15526070"/>
          <a:ext cx="830302" cy="775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zoomScale="70" zoomScaleNormal="70" workbookViewId="0">
      <selection activeCell="B82" sqref="B82"/>
    </sheetView>
  </sheetViews>
  <sheetFormatPr defaultColWidth="8.7265625" defaultRowHeight="14.5" x14ac:dyDescent="0.35"/>
  <cols>
    <col min="1" max="1" width="8.7265625" style="26"/>
    <col min="2" max="2" width="10.1796875" style="26" customWidth="1"/>
    <col min="3" max="9" width="8.7265625" style="26"/>
    <col min="10" max="10" width="18.26953125" style="26" customWidth="1"/>
    <col min="11" max="21" width="8.7265625" style="26"/>
    <col min="22" max="22" width="9" style="26" customWidth="1"/>
    <col min="23" max="16384" width="8.7265625" style="26"/>
  </cols>
  <sheetData>
    <row r="1" spans="1:22" ht="19" thickBot="1" x14ac:dyDescent="0.5">
      <c r="A1" s="77" t="s">
        <v>265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</row>
    <row r="2" spans="1:22" ht="18.5" x14ac:dyDescent="0.4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</row>
    <row r="3" spans="1:22" x14ac:dyDescent="0.35">
      <c r="A3" s="83"/>
      <c r="B3" s="84" t="s">
        <v>194</v>
      </c>
      <c r="C3" s="85"/>
      <c r="D3" s="85"/>
      <c r="E3" s="85"/>
      <c r="F3" s="85"/>
      <c r="G3" s="85"/>
      <c r="H3" s="85"/>
      <c r="I3" s="85"/>
      <c r="J3" s="85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</row>
    <row r="4" spans="1:22" x14ac:dyDescent="0.35">
      <c r="A4" s="86"/>
      <c r="B4" s="84" t="s">
        <v>195</v>
      </c>
      <c r="C4" s="85"/>
      <c r="D4" s="85"/>
      <c r="E4" s="85"/>
      <c r="F4" s="85"/>
      <c r="G4" s="85"/>
      <c r="H4" s="85"/>
      <c r="I4" s="85"/>
      <c r="J4" s="85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2"/>
    </row>
    <row r="5" spans="1:22" x14ac:dyDescent="0.35">
      <c r="A5" s="86"/>
      <c r="B5" s="85" t="s">
        <v>196</v>
      </c>
      <c r="C5" s="85"/>
      <c r="D5" s="85"/>
      <c r="E5" s="85"/>
      <c r="F5" s="85"/>
      <c r="G5" s="85"/>
      <c r="H5" s="85"/>
      <c r="I5" s="85"/>
      <c r="J5" s="85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22" x14ac:dyDescent="0.3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</row>
    <row r="7" spans="1:22" x14ac:dyDescent="0.35">
      <c r="A7" s="201" t="s">
        <v>181</v>
      </c>
      <c r="B7" s="94" t="s">
        <v>197</v>
      </c>
      <c r="C7" s="94"/>
      <c r="D7" s="94"/>
      <c r="E7" s="94"/>
      <c r="F7" s="94"/>
      <c r="G7" s="94"/>
      <c r="H7" s="94"/>
      <c r="I7" s="95"/>
      <c r="J7" s="95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9"/>
    </row>
    <row r="8" spans="1:22" x14ac:dyDescent="0.35">
      <c r="A8" s="93"/>
      <c r="B8" s="94" t="s">
        <v>180</v>
      </c>
      <c r="C8" s="94"/>
      <c r="D8" s="94"/>
      <c r="E8" s="94"/>
      <c r="F8" s="94"/>
      <c r="G8" s="94"/>
      <c r="H8" s="94"/>
      <c r="I8" s="95"/>
      <c r="J8" s="95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9"/>
    </row>
    <row r="9" spans="1:22" x14ac:dyDescent="0.35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9"/>
    </row>
    <row r="10" spans="1:22" s="117" customFormat="1" x14ac:dyDescent="0.35">
      <c r="A10" s="111" t="s">
        <v>183</v>
      </c>
      <c r="B10" s="112" t="s">
        <v>199</v>
      </c>
      <c r="C10" s="113"/>
      <c r="D10" s="113"/>
      <c r="E10" s="113"/>
      <c r="F10" s="113"/>
      <c r="G10" s="113"/>
      <c r="H10" s="113"/>
      <c r="I10" s="114"/>
      <c r="J10" s="114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6"/>
    </row>
    <row r="11" spans="1:22" s="117" customFormat="1" x14ac:dyDescent="0.35">
      <c r="A11" s="111"/>
      <c r="B11" s="112" t="s">
        <v>198</v>
      </c>
      <c r="C11" s="113"/>
      <c r="D11" s="113"/>
      <c r="E11" s="113"/>
      <c r="F11" s="113"/>
      <c r="G11" s="113"/>
      <c r="H11" s="113"/>
      <c r="I11" s="114"/>
      <c r="J11" s="114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6"/>
    </row>
    <row r="12" spans="1:22" s="117" customFormat="1" x14ac:dyDescent="0.35">
      <c r="A12" s="111"/>
      <c r="B12" s="213" t="s">
        <v>273</v>
      </c>
      <c r="C12" s="113"/>
      <c r="D12" s="113"/>
      <c r="E12" s="113"/>
      <c r="F12" s="113"/>
      <c r="G12" s="113"/>
      <c r="H12" s="113"/>
      <c r="I12" s="114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6"/>
    </row>
    <row r="13" spans="1:22" s="117" customFormat="1" x14ac:dyDescent="0.35">
      <c r="A13" s="111"/>
      <c r="B13" s="112" t="s">
        <v>200</v>
      </c>
      <c r="C13" s="113"/>
      <c r="D13" s="113"/>
      <c r="E13" s="113"/>
      <c r="F13" s="113"/>
      <c r="G13" s="113"/>
      <c r="H13" s="113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6"/>
    </row>
    <row r="14" spans="1:22" s="117" customFormat="1" x14ac:dyDescent="0.35">
      <c r="A14" s="111"/>
      <c r="B14" s="112" t="s">
        <v>202</v>
      </c>
      <c r="C14" s="113"/>
      <c r="D14" s="113"/>
      <c r="E14" s="113"/>
      <c r="F14" s="113"/>
      <c r="G14" s="113"/>
      <c r="H14" s="113"/>
      <c r="I14" s="114"/>
      <c r="J14" s="114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6"/>
    </row>
    <row r="15" spans="1:22" x14ac:dyDescent="0.3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</row>
    <row r="16" spans="1:22" x14ac:dyDescent="0.35">
      <c r="A16" s="90" t="s">
        <v>184</v>
      </c>
      <c r="B16" s="91" t="s">
        <v>182</v>
      </c>
      <c r="C16" s="91"/>
      <c r="D16" s="91"/>
      <c r="E16" s="91"/>
      <c r="F16" s="91"/>
      <c r="G16" s="91"/>
      <c r="H16" s="91"/>
      <c r="I16" s="92"/>
      <c r="J16" s="92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</row>
    <row r="17" spans="1:22" x14ac:dyDescent="0.35">
      <c r="A17" s="9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</row>
    <row r="18" spans="1:22" x14ac:dyDescent="0.35">
      <c r="A18" s="93" t="s">
        <v>185</v>
      </c>
      <c r="B18" s="94" t="s">
        <v>201</v>
      </c>
      <c r="C18" s="94"/>
      <c r="D18" s="94"/>
      <c r="E18" s="94"/>
      <c r="F18" s="94"/>
      <c r="G18" s="94"/>
      <c r="H18" s="94"/>
      <c r="I18" s="95"/>
      <c r="J18" s="95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</row>
    <row r="19" spans="1:22" x14ac:dyDescent="0.35">
      <c r="A19" s="93"/>
      <c r="B19" s="134" t="s">
        <v>203</v>
      </c>
      <c r="C19" s="94"/>
      <c r="D19" s="94"/>
      <c r="E19" s="94"/>
      <c r="F19" s="94"/>
      <c r="G19" s="94"/>
      <c r="H19" s="94"/>
      <c r="I19" s="95"/>
      <c r="J19" s="95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</row>
    <row r="20" spans="1:22" ht="15" thickBot="1" x14ac:dyDescent="0.4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</row>
    <row r="21" spans="1:22" x14ac:dyDescent="0.3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5"/>
    </row>
    <row r="22" spans="1:22" x14ac:dyDescent="0.35">
      <c r="A22" s="96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</row>
    <row r="23" spans="1:22" x14ac:dyDescent="0.35"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</row>
    <row r="24" spans="1:22" x14ac:dyDescent="0.35">
      <c r="A24" s="97" t="s">
        <v>186</v>
      </c>
      <c r="B24" s="203" t="s">
        <v>266</v>
      </c>
      <c r="C24" s="98"/>
      <c r="D24" s="98"/>
      <c r="E24" s="98"/>
      <c r="F24" s="98"/>
      <c r="G24" s="98"/>
      <c r="H24" s="98"/>
      <c r="I24" s="99"/>
      <c r="J24" s="99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</row>
    <row r="25" spans="1:22" x14ac:dyDescent="0.35">
      <c r="A25" s="97"/>
      <c r="B25" s="203"/>
      <c r="C25" s="98"/>
      <c r="D25" s="98"/>
      <c r="E25" s="98"/>
      <c r="F25" s="98"/>
      <c r="G25" s="98"/>
      <c r="H25" s="98"/>
      <c r="I25" s="99"/>
      <c r="J25" s="99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</row>
    <row r="26" spans="1:22" x14ac:dyDescent="0.35"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9"/>
    </row>
    <row r="27" spans="1:22" x14ac:dyDescent="0.35"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</row>
    <row r="28" spans="1:22" x14ac:dyDescent="0.35">
      <c r="A28" s="90" t="s">
        <v>187</v>
      </c>
      <c r="B28" s="205" t="s">
        <v>257</v>
      </c>
      <c r="C28" s="91"/>
      <c r="D28" s="91"/>
      <c r="E28" s="91"/>
      <c r="F28" s="91"/>
      <c r="G28" s="91"/>
      <c r="H28" s="91"/>
      <c r="I28" s="92"/>
      <c r="J28" s="92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9"/>
    </row>
    <row r="29" spans="1:22" x14ac:dyDescent="0.35">
      <c r="A29" s="90"/>
      <c r="B29" s="205" t="s">
        <v>258</v>
      </c>
      <c r="C29" s="91"/>
      <c r="D29" s="91"/>
      <c r="E29" s="91"/>
      <c r="F29" s="91"/>
      <c r="G29" s="91"/>
      <c r="H29" s="91"/>
      <c r="I29" s="92"/>
      <c r="J29" s="92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9"/>
    </row>
    <row r="30" spans="1:22" x14ac:dyDescent="0.35"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9"/>
    </row>
    <row r="31" spans="1:22" x14ac:dyDescent="0.35"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9"/>
    </row>
    <row r="32" spans="1:22" x14ac:dyDescent="0.35">
      <c r="A32" s="93" t="s">
        <v>191</v>
      </c>
      <c r="B32" s="94" t="s">
        <v>271</v>
      </c>
      <c r="C32" s="94"/>
      <c r="D32" s="94"/>
      <c r="E32" s="94"/>
      <c r="F32" s="94"/>
      <c r="G32" s="94"/>
      <c r="H32" s="94"/>
      <c r="I32" s="95"/>
      <c r="J32" s="95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9"/>
    </row>
    <row r="33" spans="1:22" x14ac:dyDescent="0.35">
      <c r="A33" s="107"/>
      <c r="B33" s="108"/>
      <c r="C33" s="108"/>
      <c r="D33" s="108"/>
      <c r="E33" s="108"/>
      <c r="F33" s="108"/>
      <c r="G33" s="108"/>
      <c r="H33" s="108"/>
      <c r="I33" s="81"/>
      <c r="J33" s="81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</row>
    <row r="34" spans="1:22" x14ac:dyDescent="0.35"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9"/>
    </row>
    <row r="35" spans="1:22" x14ac:dyDescent="0.35">
      <c r="A35" s="97" t="s">
        <v>192</v>
      </c>
      <c r="B35" s="98" t="s">
        <v>259</v>
      </c>
      <c r="C35" s="98"/>
      <c r="D35" s="98"/>
      <c r="E35" s="98"/>
      <c r="F35" s="98"/>
      <c r="G35" s="98"/>
      <c r="H35" s="98"/>
      <c r="I35" s="99"/>
      <c r="J35" s="99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</row>
    <row r="36" spans="1:22" x14ac:dyDescent="0.35"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</row>
    <row r="37" spans="1:22" x14ac:dyDescent="0.35"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</row>
    <row r="38" spans="1:22" x14ac:dyDescent="0.35"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9"/>
    </row>
    <row r="39" spans="1:22" x14ac:dyDescent="0.35"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9"/>
    </row>
    <row r="40" spans="1:22" x14ac:dyDescent="0.35">
      <c r="A40" s="90" t="s">
        <v>193</v>
      </c>
      <c r="B40" s="91" t="s">
        <v>260</v>
      </c>
      <c r="C40" s="91"/>
      <c r="D40" s="91"/>
      <c r="E40" s="91"/>
      <c r="F40" s="91"/>
      <c r="G40" s="91"/>
      <c r="H40" s="91"/>
      <c r="I40" s="92"/>
      <c r="J40" s="92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9"/>
    </row>
    <row r="41" spans="1:22" x14ac:dyDescent="0.35">
      <c r="A41" s="109"/>
      <c r="B41" s="91" t="s">
        <v>188</v>
      </c>
      <c r="C41" s="91"/>
      <c r="D41" s="91"/>
      <c r="E41" s="91"/>
      <c r="F41" s="91"/>
      <c r="G41" s="91"/>
      <c r="H41" s="91"/>
      <c r="I41" s="92"/>
      <c r="J41" s="92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</row>
    <row r="42" spans="1:22" x14ac:dyDescent="0.35">
      <c r="A42" s="96"/>
      <c r="B42" s="91" t="s">
        <v>189</v>
      </c>
      <c r="C42" s="91"/>
      <c r="D42" s="91"/>
      <c r="E42" s="91"/>
      <c r="F42" s="91"/>
      <c r="G42" s="91"/>
      <c r="H42" s="91"/>
      <c r="I42" s="92"/>
      <c r="J42" s="92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</row>
    <row r="43" spans="1:22" x14ac:dyDescent="0.35">
      <c r="A43" s="96"/>
      <c r="B43" s="91" t="s">
        <v>190</v>
      </c>
      <c r="C43" s="91"/>
      <c r="D43" s="91"/>
      <c r="E43" s="92"/>
      <c r="F43" s="92"/>
      <c r="G43" s="92"/>
      <c r="H43" s="91"/>
      <c r="I43" s="92"/>
      <c r="J43" s="92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</row>
    <row r="44" spans="1:22" x14ac:dyDescent="0.35">
      <c r="A44" s="96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9"/>
    </row>
    <row r="45" spans="1:22" x14ac:dyDescent="0.35">
      <c r="A45" s="9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</row>
    <row r="46" spans="1:22" x14ac:dyDescent="0.35">
      <c r="A46" s="9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</row>
    <row r="47" spans="1:22" x14ac:dyDescent="0.35">
      <c r="A47" s="96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</row>
    <row r="48" spans="1:22" x14ac:dyDescent="0.35">
      <c r="A48" s="96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9"/>
    </row>
    <row r="49" spans="1:22" x14ac:dyDescent="0.35"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</row>
    <row r="50" spans="1:22" x14ac:dyDescent="0.35">
      <c r="A50" s="93" t="s">
        <v>255</v>
      </c>
      <c r="B50" s="204" t="s">
        <v>266</v>
      </c>
      <c r="C50" s="94"/>
      <c r="D50" s="94"/>
      <c r="E50" s="94"/>
      <c r="F50" s="94"/>
      <c r="G50" s="94"/>
      <c r="H50" s="94"/>
      <c r="I50" s="95"/>
      <c r="J50" s="95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</row>
    <row r="51" spans="1:22" x14ac:dyDescent="0.35">
      <c r="A51" s="93"/>
      <c r="B51" s="204"/>
      <c r="C51" s="94"/>
      <c r="D51" s="94"/>
      <c r="E51" s="94"/>
      <c r="F51" s="94"/>
      <c r="G51" s="94"/>
      <c r="H51" s="94"/>
      <c r="I51" s="95"/>
      <c r="J51" s="95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9"/>
    </row>
    <row r="52" spans="1:22" x14ac:dyDescent="0.35">
      <c r="A52" s="9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9"/>
    </row>
    <row r="53" spans="1:22" x14ac:dyDescent="0.35">
      <c r="A53" s="96"/>
      <c r="B53" s="88"/>
      <c r="C53" s="88"/>
      <c r="D53" s="88"/>
      <c r="E53" s="88"/>
      <c r="F53" s="88"/>
      <c r="G53" s="88"/>
      <c r="H53" s="88"/>
      <c r="I53" s="88"/>
      <c r="J53" s="88"/>
      <c r="K53" s="8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</row>
    <row r="54" spans="1:22" x14ac:dyDescent="0.35">
      <c r="A54" s="96"/>
      <c r="B54" s="88"/>
      <c r="C54" s="88"/>
      <c r="D54" s="88"/>
      <c r="E54" s="88"/>
      <c r="F54" s="88"/>
      <c r="G54" s="88"/>
      <c r="H54" s="88"/>
      <c r="I54" s="88"/>
      <c r="J54" s="88"/>
      <c r="K54" s="81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9"/>
    </row>
    <row r="55" spans="1:22" x14ac:dyDescent="0.35"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9"/>
    </row>
    <row r="56" spans="1:22" x14ac:dyDescent="0.35"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9"/>
    </row>
    <row r="57" spans="1:22" x14ac:dyDescent="0.35">
      <c r="A57" s="97" t="s">
        <v>256</v>
      </c>
      <c r="B57" s="214" t="s">
        <v>274</v>
      </c>
      <c r="C57" s="98"/>
      <c r="D57" s="98"/>
      <c r="E57" s="98"/>
      <c r="F57" s="98"/>
      <c r="G57" s="98"/>
      <c r="H57" s="98"/>
      <c r="I57" s="99"/>
      <c r="J57" s="99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9"/>
    </row>
    <row r="58" spans="1:22" x14ac:dyDescent="0.35">
      <c r="A58" s="97"/>
      <c r="B58" s="203"/>
      <c r="C58" s="98"/>
      <c r="D58" s="98"/>
      <c r="E58" s="98"/>
      <c r="F58" s="98"/>
      <c r="G58" s="98"/>
      <c r="H58" s="98"/>
      <c r="I58" s="99"/>
      <c r="J58" s="99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9"/>
    </row>
    <row r="59" spans="1:22" x14ac:dyDescent="0.35">
      <c r="A59" s="96"/>
      <c r="B59" s="106"/>
      <c r="C59" s="88"/>
      <c r="D59" s="88"/>
      <c r="E59" s="81"/>
      <c r="F59" s="81"/>
      <c r="G59" s="81"/>
      <c r="H59" s="81"/>
      <c r="I59" s="81"/>
      <c r="J59" s="81"/>
      <c r="K59" s="8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9"/>
    </row>
    <row r="60" spans="1:22" x14ac:dyDescent="0.35">
      <c r="A60" s="96"/>
      <c r="B60" s="88"/>
      <c r="C60" s="88"/>
      <c r="D60" s="88"/>
      <c r="E60" s="81"/>
      <c r="F60" s="81"/>
      <c r="G60" s="81"/>
      <c r="H60" s="81"/>
      <c r="I60" s="81"/>
      <c r="J60" s="81"/>
      <c r="K60" s="8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9"/>
    </row>
    <row r="61" spans="1:22" x14ac:dyDescent="0.35">
      <c r="A61" s="96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9"/>
    </row>
    <row r="62" spans="1:22" x14ac:dyDescent="0.35">
      <c r="A62" s="96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9"/>
    </row>
    <row r="63" spans="1:22" x14ac:dyDescent="0.35">
      <c r="A63" s="206" t="s">
        <v>267</v>
      </c>
      <c r="B63" s="207" t="s">
        <v>262</v>
      </c>
      <c r="C63" s="208"/>
      <c r="D63" s="208"/>
      <c r="E63" s="208"/>
      <c r="F63" s="208"/>
      <c r="G63" s="208"/>
      <c r="H63" s="208"/>
      <c r="I63" s="208"/>
      <c r="J63" s="20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1:22" x14ac:dyDescent="0.35">
      <c r="A64" s="206"/>
      <c r="B64" s="207" t="s">
        <v>263</v>
      </c>
      <c r="C64" s="208"/>
      <c r="D64" s="208"/>
      <c r="E64" s="208"/>
      <c r="F64" s="208"/>
      <c r="G64" s="208"/>
      <c r="H64" s="208"/>
      <c r="I64" s="208"/>
      <c r="J64" s="20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9"/>
    </row>
    <row r="65" spans="1:22" x14ac:dyDescent="0.35">
      <c r="A65" s="206"/>
      <c r="B65" s="207" t="s">
        <v>264</v>
      </c>
      <c r="C65" s="208"/>
      <c r="D65" s="208"/>
      <c r="E65" s="208"/>
      <c r="F65" s="208"/>
      <c r="G65" s="208"/>
      <c r="H65" s="208"/>
      <c r="I65" s="208"/>
      <c r="J65" s="20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9"/>
    </row>
    <row r="66" spans="1:22" x14ac:dyDescent="0.35"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9"/>
    </row>
    <row r="67" spans="1:22" x14ac:dyDescent="0.35">
      <c r="A67" s="201" t="s">
        <v>270</v>
      </c>
      <c r="B67" s="209" t="s">
        <v>269</v>
      </c>
      <c r="C67" s="210"/>
      <c r="D67" s="210"/>
      <c r="E67" s="210"/>
      <c r="F67" s="210"/>
      <c r="G67" s="210"/>
      <c r="H67" s="210"/>
      <c r="I67" s="210"/>
      <c r="J67" s="210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9"/>
    </row>
    <row r="68" spans="1:22" x14ac:dyDescent="0.35">
      <c r="A68" s="201"/>
      <c r="B68" s="211"/>
      <c r="C68" s="210"/>
      <c r="D68" s="210"/>
      <c r="E68" s="210"/>
      <c r="F68" s="210"/>
      <c r="G68" s="210"/>
      <c r="H68" s="210"/>
      <c r="I68" s="210"/>
      <c r="J68" s="210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</row>
    <row r="69" spans="1:22" x14ac:dyDescent="0.35">
      <c r="A69" s="9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9"/>
    </row>
    <row r="70" spans="1:22" x14ac:dyDescent="0.35">
      <c r="A70" s="87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9"/>
    </row>
    <row r="71" spans="1:22" x14ac:dyDescent="0.35">
      <c r="A71" s="83"/>
      <c r="B71" s="84" t="s">
        <v>194</v>
      </c>
      <c r="C71" s="85"/>
      <c r="D71" s="85"/>
      <c r="E71" s="85"/>
      <c r="F71" s="85"/>
      <c r="G71" s="85"/>
      <c r="H71" s="85"/>
      <c r="I71" s="85"/>
      <c r="J71" s="85"/>
      <c r="K71" s="81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9"/>
    </row>
    <row r="72" spans="1:22" x14ac:dyDescent="0.35">
      <c r="A72" s="86"/>
      <c r="B72" s="84" t="s">
        <v>195</v>
      </c>
      <c r="C72" s="85"/>
      <c r="D72" s="85"/>
      <c r="E72" s="85"/>
      <c r="F72" s="85"/>
      <c r="G72" s="85"/>
      <c r="H72" s="85"/>
      <c r="I72" s="85"/>
      <c r="J72" s="85"/>
      <c r="K72" s="81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9"/>
    </row>
    <row r="73" spans="1:22" x14ac:dyDescent="0.35">
      <c r="A73" s="86"/>
      <c r="B73" s="85" t="s">
        <v>196</v>
      </c>
      <c r="C73" s="85"/>
      <c r="D73" s="85"/>
      <c r="E73" s="85"/>
      <c r="F73" s="85"/>
      <c r="G73" s="85"/>
      <c r="H73" s="85"/>
      <c r="I73" s="85"/>
      <c r="J73" s="85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</row>
    <row r="74" spans="1:22" ht="15" thickBot="1" x14ac:dyDescent="0.4">
      <c r="A74" s="11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2"/>
    </row>
    <row r="76" spans="1:22" x14ac:dyDescent="0.35">
      <c r="A76" s="133" t="s">
        <v>220</v>
      </c>
      <c r="B76" s="133" t="s">
        <v>221</v>
      </c>
      <c r="C76" s="117"/>
    </row>
    <row r="77" spans="1:22" x14ac:dyDescent="0.35">
      <c r="A77" s="117"/>
      <c r="B77" s="133" t="s">
        <v>222</v>
      </c>
      <c r="C77" s="117"/>
    </row>
    <row r="78" spans="1:22" x14ac:dyDescent="0.35">
      <c r="A78" s="117"/>
      <c r="B78" s="133" t="s">
        <v>223</v>
      </c>
      <c r="C78" s="117"/>
    </row>
    <row r="79" spans="1:22" x14ac:dyDescent="0.35">
      <c r="B79" s="133" t="s">
        <v>268</v>
      </c>
    </row>
    <row r="80" spans="1:22" x14ac:dyDescent="0.35">
      <c r="B80" s="133" t="s">
        <v>272</v>
      </c>
    </row>
  </sheetData>
  <sheetProtection algorithmName="SHA-512" hashValue="OQlR2cBTCOyZAfy9Ncq6VMIW2HoMq7ZZQ4lcTGxkytlI8YZPbnBEw1gP5y3yzXSV/BlGPGehK0lB6Ip+X87lRQ==" saltValue="ooZgSFr+F4SbilKc0EaAi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B99" sqref="B99"/>
    </sheetView>
  </sheetViews>
  <sheetFormatPr defaultRowHeight="14.5" x14ac:dyDescent="0.35"/>
  <cols>
    <col min="2" max="2" width="17.453125" customWidth="1"/>
    <col min="3" max="3" width="17.54296875" customWidth="1"/>
    <col min="4" max="4" width="17.453125" customWidth="1"/>
    <col min="5" max="5" width="18.54296875" customWidth="1"/>
    <col min="6" max="6" width="17.453125" customWidth="1"/>
    <col min="7" max="7" width="18.453125" customWidth="1"/>
    <col min="8" max="8" width="17.453125" customWidth="1"/>
    <col min="10" max="10" width="17.453125" customWidth="1"/>
    <col min="11" max="11" width="12.54296875" customWidth="1"/>
  </cols>
  <sheetData>
    <row r="1" spans="1:6" ht="44.5" customHeight="1" thickBot="1" x14ac:dyDescent="0.4">
      <c r="B1" s="222" t="s">
        <v>177</v>
      </c>
      <c r="C1" s="223"/>
      <c r="D1" s="223"/>
      <c r="E1" s="223"/>
      <c r="F1" s="224"/>
    </row>
    <row r="2" spans="1:6" ht="25" customHeight="1" x14ac:dyDescent="0.35"/>
    <row r="3" spans="1:6" ht="18.5" x14ac:dyDescent="0.45">
      <c r="A3" s="52" t="s">
        <v>125</v>
      </c>
      <c r="B3" s="52"/>
      <c r="C3" s="52"/>
      <c r="F3" s="53"/>
    </row>
    <row r="4" spans="1:6" x14ac:dyDescent="0.35">
      <c r="B4" s="1"/>
      <c r="F4" s="53"/>
    </row>
    <row r="5" spans="1:6" ht="15" thickBot="1" x14ac:dyDescent="0.4">
      <c r="B5" s="54" t="s">
        <v>0</v>
      </c>
      <c r="D5" t="s">
        <v>7</v>
      </c>
      <c r="F5" s="53" t="s">
        <v>126</v>
      </c>
    </row>
    <row r="6" spans="1:6" ht="15" customHeight="1" thickBot="1" x14ac:dyDescent="0.4">
      <c r="B6" s="55"/>
      <c r="D6" s="55"/>
      <c r="F6" s="55"/>
    </row>
    <row r="7" spans="1:6" ht="15" customHeight="1" x14ac:dyDescent="0.35"/>
    <row r="8" spans="1:6" ht="15" customHeight="1" thickBot="1" x14ac:dyDescent="0.4">
      <c r="B8" t="s">
        <v>6</v>
      </c>
    </row>
    <row r="9" spans="1:6" ht="15" customHeight="1" thickBot="1" x14ac:dyDescent="0.4">
      <c r="B9" s="218"/>
      <c r="C9" s="219"/>
      <c r="D9" s="219"/>
      <c r="E9" s="219"/>
      <c r="F9" s="220"/>
    </row>
    <row r="10" spans="1:6" ht="15" customHeight="1" x14ac:dyDescent="0.35"/>
    <row r="11" spans="1:6" ht="15" thickBot="1" x14ac:dyDescent="0.4">
      <c r="B11" t="s">
        <v>127</v>
      </c>
    </row>
    <row r="12" spans="1:6" ht="15" thickBot="1" x14ac:dyDescent="0.4">
      <c r="B12" s="218"/>
      <c r="C12" s="219"/>
      <c r="D12" s="219"/>
      <c r="E12" s="219"/>
      <c r="F12" s="220"/>
    </row>
    <row r="13" spans="1:6" ht="15" customHeight="1" x14ac:dyDescent="0.35"/>
    <row r="14" spans="1:6" x14ac:dyDescent="0.35">
      <c r="B14" t="s">
        <v>128</v>
      </c>
    </row>
    <row r="15" spans="1:6" ht="15" thickBot="1" x14ac:dyDescent="0.4">
      <c r="B15" t="s">
        <v>1</v>
      </c>
      <c r="D15" t="s">
        <v>129</v>
      </c>
      <c r="F15" t="s">
        <v>2</v>
      </c>
    </row>
    <row r="16" spans="1:6" ht="15" thickBot="1" x14ac:dyDescent="0.4">
      <c r="B16" s="55"/>
      <c r="D16" s="55"/>
      <c r="F16" s="55"/>
    </row>
    <row r="17" spans="1:8" ht="7.5" customHeight="1" x14ac:dyDescent="0.35"/>
    <row r="18" spans="1:8" ht="15" thickBot="1" x14ac:dyDescent="0.4">
      <c r="B18" t="s">
        <v>3</v>
      </c>
      <c r="D18" t="s">
        <v>4</v>
      </c>
      <c r="F18" t="s">
        <v>130</v>
      </c>
    </row>
    <row r="19" spans="1:8" ht="15" thickBot="1" x14ac:dyDescent="0.4">
      <c r="B19" s="55"/>
      <c r="D19" s="56"/>
      <c r="F19" s="55"/>
      <c r="G19" s="2"/>
    </row>
    <row r="20" spans="1:8" ht="15" customHeight="1" x14ac:dyDescent="0.35"/>
    <row r="21" spans="1:8" x14ac:dyDescent="0.35">
      <c r="B21" t="s">
        <v>131</v>
      </c>
    </row>
    <row r="22" spans="1:8" ht="15" thickBot="1" x14ac:dyDescent="0.4">
      <c r="B22" t="s">
        <v>132</v>
      </c>
      <c r="D22" t="s">
        <v>133</v>
      </c>
    </row>
    <row r="23" spans="1:8" ht="15" thickBot="1" x14ac:dyDescent="0.4">
      <c r="B23" s="55"/>
      <c r="D23" s="55"/>
    </row>
    <row r="24" spans="1:8" ht="15" customHeight="1" x14ac:dyDescent="0.35">
      <c r="B24" s="57"/>
      <c r="D24" s="53"/>
      <c r="F24" s="58"/>
    </row>
    <row r="25" spans="1:8" ht="15" thickBot="1" x14ac:dyDescent="0.4">
      <c r="B25" s="54" t="s">
        <v>134</v>
      </c>
      <c r="D25" s="53"/>
      <c r="F25" s="58"/>
    </row>
    <row r="26" spans="1:8" ht="15" thickBot="1" x14ac:dyDescent="0.4">
      <c r="B26" s="225"/>
      <c r="C26" s="226"/>
      <c r="D26" s="53"/>
      <c r="F26" s="58"/>
    </row>
    <row r="27" spans="1:8" ht="15" customHeight="1" x14ac:dyDescent="0.35"/>
    <row r="28" spans="1:8" ht="15" thickBot="1" x14ac:dyDescent="0.4">
      <c r="B28" t="s">
        <v>5</v>
      </c>
    </row>
    <row r="29" spans="1:8" ht="15" thickBot="1" x14ac:dyDescent="0.4">
      <c r="B29" s="218"/>
      <c r="C29" s="219"/>
      <c r="D29" s="219"/>
      <c r="E29" s="219"/>
      <c r="F29" s="220"/>
    </row>
    <row r="30" spans="1:8" x14ac:dyDescent="0.35">
      <c r="B30" s="53"/>
      <c r="C30" s="53"/>
      <c r="D30" s="53"/>
      <c r="E30" s="53"/>
      <c r="F30" s="53"/>
    </row>
    <row r="31" spans="1:8" x14ac:dyDescent="0.35">
      <c r="B31" s="53"/>
      <c r="C31" s="53"/>
      <c r="D31" s="53"/>
      <c r="E31" s="53"/>
      <c r="F31" s="53"/>
    </row>
    <row r="32" spans="1:8" ht="18.5" x14ac:dyDescent="0.45">
      <c r="A32" s="52" t="s">
        <v>178</v>
      </c>
      <c r="B32" s="59"/>
      <c r="C32" s="59"/>
      <c r="D32" s="59"/>
      <c r="E32" s="60"/>
      <c r="F32" s="60"/>
      <c r="G32" s="61"/>
      <c r="H32" s="61"/>
    </row>
    <row r="33" spans="1:12" x14ac:dyDescent="0.35">
      <c r="B33" s="53"/>
      <c r="C33" s="53"/>
      <c r="D33" s="53"/>
      <c r="E33" s="53"/>
      <c r="F33" s="53"/>
    </row>
    <row r="34" spans="1:12" ht="15" thickBot="1" x14ac:dyDescent="0.4">
      <c r="B34" s="62" t="s">
        <v>174</v>
      </c>
      <c r="C34" s="53"/>
      <c r="D34" s="53"/>
      <c r="E34" s="53"/>
      <c r="F34" s="53"/>
    </row>
    <row r="35" spans="1:12" ht="15" thickBot="1" x14ac:dyDescent="0.4">
      <c r="B35" s="218"/>
      <c r="C35" s="219"/>
      <c r="D35" s="219"/>
      <c r="E35" s="219"/>
      <c r="F35" s="220"/>
    </row>
    <row r="36" spans="1:12" x14ac:dyDescent="0.35">
      <c r="B36" s="53"/>
      <c r="C36" s="53"/>
      <c r="D36" s="53"/>
      <c r="E36" s="53"/>
      <c r="F36" s="53"/>
    </row>
    <row r="37" spans="1:12" ht="15" thickBot="1" x14ac:dyDescent="0.4">
      <c r="B37" s="63" t="s">
        <v>175</v>
      </c>
      <c r="C37" s="64"/>
      <c r="D37" s="64"/>
      <c r="E37" s="64"/>
      <c r="F37" s="64"/>
    </row>
    <row r="38" spans="1:12" ht="15" thickBot="1" x14ac:dyDescent="0.4">
      <c r="B38" s="221"/>
      <c r="C38" s="219"/>
      <c r="D38" s="219"/>
      <c r="E38" s="219"/>
      <c r="F38" s="220"/>
    </row>
    <row r="39" spans="1:12" s="65" customFormat="1" x14ac:dyDescent="0.35">
      <c r="B39" s="66"/>
      <c r="C39" s="66"/>
      <c r="D39" s="66"/>
      <c r="E39" s="66"/>
      <c r="F39" s="66"/>
    </row>
    <row r="40" spans="1:12" ht="15" thickBot="1" x14ac:dyDescent="0.4">
      <c r="B40" s="62" t="s">
        <v>176</v>
      </c>
      <c r="C40" s="53"/>
      <c r="D40" s="53"/>
      <c r="E40" s="53"/>
      <c r="F40" s="53"/>
    </row>
    <row r="41" spans="1:12" ht="15" thickBot="1" x14ac:dyDescent="0.4">
      <c r="B41" s="218"/>
      <c r="C41" s="219"/>
      <c r="D41" s="219"/>
      <c r="E41" s="219"/>
      <c r="F41" s="220"/>
    </row>
    <row r="42" spans="1:12" x14ac:dyDescent="0.35">
      <c r="B42" s="53"/>
      <c r="C42" s="53"/>
      <c r="D42" s="53"/>
      <c r="E42" s="53"/>
      <c r="F42" s="53"/>
    </row>
    <row r="43" spans="1:12" ht="15" thickBot="1" x14ac:dyDescent="0.4">
      <c r="B43" s="63" t="s">
        <v>175</v>
      </c>
      <c r="C43" s="64"/>
      <c r="D43" s="64"/>
      <c r="E43" s="64"/>
      <c r="F43" s="64"/>
    </row>
    <row r="44" spans="1:12" ht="15" thickBot="1" x14ac:dyDescent="0.4">
      <c r="B44" s="221"/>
      <c r="C44" s="219"/>
      <c r="D44" s="219"/>
      <c r="E44" s="219"/>
      <c r="F44" s="220"/>
    </row>
    <row r="45" spans="1:12" x14ac:dyDescent="0.35">
      <c r="B45" s="64"/>
      <c r="C45" s="64"/>
      <c r="D45" s="64"/>
      <c r="E45" s="64"/>
      <c r="F45" s="64"/>
    </row>
    <row r="46" spans="1:12" ht="15.5" x14ac:dyDescent="0.35">
      <c r="A46" s="2"/>
      <c r="B46" s="67" t="s">
        <v>135</v>
      </c>
      <c r="C46" s="68"/>
      <c r="D46" s="68"/>
      <c r="E46" s="68"/>
      <c r="F46" s="69"/>
      <c r="G46" s="70"/>
      <c r="H46" s="70"/>
      <c r="I46" s="70"/>
      <c r="J46" s="2"/>
      <c r="K46" s="2"/>
      <c r="L46" s="71"/>
    </row>
    <row r="47" spans="1:12" ht="15" thickBot="1" x14ac:dyDescent="0.4">
      <c r="A47" s="2"/>
      <c r="B47" s="72" t="s">
        <v>136</v>
      </c>
      <c r="C47" s="72"/>
      <c r="D47" s="72" t="s">
        <v>137</v>
      </c>
      <c r="E47" s="72"/>
      <c r="F47" s="73"/>
      <c r="G47" s="2"/>
      <c r="H47" s="2"/>
      <c r="I47" s="2"/>
      <c r="J47" s="2"/>
      <c r="K47" s="2"/>
      <c r="L47" s="71"/>
    </row>
    <row r="48" spans="1:12" ht="15" thickBot="1" x14ac:dyDescent="0.4">
      <c r="A48" s="2"/>
      <c r="B48" s="74"/>
      <c r="C48" s="72"/>
      <c r="D48" s="74"/>
      <c r="E48" s="72"/>
      <c r="F48" s="73"/>
      <c r="G48" s="2"/>
      <c r="H48" s="2"/>
      <c r="I48" s="2"/>
      <c r="J48" s="2"/>
      <c r="K48" s="2"/>
      <c r="L48" s="71"/>
    </row>
    <row r="49" spans="1:12" x14ac:dyDescent="0.35">
      <c r="A49" s="2"/>
      <c r="B49" s="75"/>
      <c r="C49" s="72"/>
      <c r="D49" s="76"/>
      <c r="E49" s="72"/>
      <c r="F49" s="73"/>
      <c r="G49" s="2"/>
      <c r="H49" s="2"/>
      <c r="I49" s="2"/>
      <c r="J49" s="2"/>
      <c r="K49" s="2"/>
      <c r="L49" s="71"/>
    </row>
    <row r="50" spans="1:12" ht="15" thickBot="1" x14ac:dyDescent="0.4">
      <c r="A50" s="2"/>
      <c r="B50" s="72" t="s">
        <v>138</v>
      </c>
      <c r="C50" s="72"/>
      <c r="D50" s="72" t="s">
        <v>139</v>
      </c>
      <c r="E50" s="72"/>
      <c r="F50" s="73"/>
      <c r="G50" s="2"/>
      <c r="H50" s="2"/>
      <c r="I50" s="2"/>
      <c r="J50" s="2"/>
      <c r="K50" s="2"/>
      <c r="L50" s="71"/>
    </row>
    <row r="51" spans="1:12" ht="15" thickBot="1" x14ac:dyDescent="0.4">
      <c r="A51" s="2"/>
      <c r="B51" s="74"/>
      <c r="C51" s="72"/>
      <c r="D51" s="74"/>
      <c r="E51" s="72"/>
      <c r="F51" s="73"/>
      <c r="G51" s="2"/>
      <c r="H51" s="2"/>
      <c r="I51" s="2"/>
      <c r="J51" s="2"/>
      <c r="K51" s="2"/>
      <c r="L51" s="71"/>
    </row>
    <row r="52" spans="1:12" x14ac:dyDescent="0.35">
      <c r="A52" s="2"/>
      <c r="B52" s="75"/>
      <c r="C52" s="72"/>
      <c r="D52" s="76"/>
      <c r="E52" s="72"/>
      <c r="F52" s="73"/>
      <c r="G52" s="2"/>
      <c r="H52" s="2"/>
      <c r="I52" s="2"/>
      <c r="J52" s="2"/>
      <c r="K52" s="2"/>
      <c r="L52" s="71"/>
    </row>
    <row r="53" spans="1:12" ht="15" thickBot="1" x14ac:dyDescent="0.4">
      <c r="A53" s="2"/>
      <c r="B53" s="72" t="s">
        <v>140</v>
      </c>
      <c r="C53" s="72"/>
      <c r="D53" s="72" t="s">
        <v>141</v>
      </c>
      <c r="E53" s="72"/>
      <c r="F53" s="73"/>
      <c r="G53" s="2"/>
      <c r="H53" s="2"/>
      <c r="I53" s="2"/>
      <c r="J53" s="2"/>
      <c r="K53" s="2"/>
      <c r="L53" s="71"/>
    </row>
    <row r="54" spans="1:12" ht="15" thickBot="1" x14ac:dyDescent="0.4">
      <c r="A54" s="2"/>
      <c r="B54" s="74"/>
      <c r="C54" s="72"/>
      <c r="D54" s="74"/>
      <c r="E54" s="72"/>
      <c r="F54" s="73"/>
      <c r="G54" s="2"/>
      <c r="H54" s="2"/>
      <c r="I54" s="2"/>
      <c r="J54" s="2"/>
      <c r="K54" s="2"/>
      <c r="L54" s="71"/>
    </row>
    <row r="55" spans="1:12" x14ac:dyDescent="0.35">
      <c r="A55" s="2"/>
      <c r="B55" s="75"/>
      <c r="C55" s="72"/>
      <c r="D55" s="76"/>
      <c r="E55" s="72"/>
      <c r="F55" s="73"/>
      <c r="G55" s="2"/>
      <c r="H55" s="2"/>
      <c r="I55" s="2"/>
      <c r="J55" s="2"/>
      <c r="K55" s="2"/>
      <c r="L55" s="71"/>
    </row>
    <row r="56" spans="1:12" ht="15" thickBot="1" x14ac:dyDescent="0.4">
      <c r="A56" s="2"/>
      <c r="B56" s="72" t="s">
        <v>142</v>
      </c>
      <c r="C56" s="72"/>
      <c r="D56" s="72" t="s">
        <v>143</v>
      </c>
      <c r="E56" s="72"/>
      <c r="F56" s="73"/>
      <c r="G56" s="2"/>
      <c r="H56" s="2"/>
      <c r="I56" s="2"/>
      <c r="J56" s="2"/>
      <c r="K56" s="2"/>
      <c r="L56" s="71"/>
    </row>
    <row r="57" spans="1:12" ht="15" thickBot="1" x14ac:dyDescent="0.4">
      <c r="A57" s="2"/>
      <c r="B57" s="74"/>
      <c r="C57" s="72"/>
      <c r="D57" s="74"/>
      <c r="E57" s="72"/>
      <c r="F57" s="73"/>
      <c r="G57" s="2"/>
      <c r="H57" s="2"/>
      <c r="I57" s="2"/>
      <c r="J57" s="2"/>
      <c r="K57" s="2"/>
      <c r="L57" s="71"/>
    </row>
    <row r="58" spans="1:12" x14ac:dyDescent="0.35">
      <c r="A58" s="2"/>
      <c r="B58" s="75"/>
      <c r="C58" s="72"/>
      <c r="D58" s="76"/>
      <c r="E58" s="72"/>
      <c r="F58" s="73"/>
      <c r="G58" s="2"/>
      <c r="H58" s="2"/>
      <c r="I58" s="2"/>
      <c r="J58" s="2"/>
      <c r="K58" s="2"/>
      <c r="L58" s="71"/>
    </row>
    <row r="59" spans="1:12" ht="15" thickBot="1" x14ac:dyDescent="0.4">
      <c r="A59" s="2"/>
      <c r="B59" s="72" t="s">
        <v>144</v>
      </c>
      <c r="C59" s="72"/>
      <c r="D59" s="72" t="s">
        <v>145</v>
      </c>
      <c r="E59" s="72"/>
      <c r="F59" s="73"/>
      <c r="G59" s="2"/>
      <c r="H59" s="2"/>
      <c r="I59" s="2"/>
      <c r="J59" s="2"/>
      <c r="K59" s="2"/>
      <c r="L59" s="71"/>
    </row>
    <row r="60" spans="1:12" ht="15" thickBot="1" x14ac:dyDescent="0.4">
      <c r="A60" s="2"/>
      <c r="B60" s="74"/>
      <c r="C60" s="72"/>
      <c r="D60" s="74"/>
      <c r="E60" s="72"/>
      <c r="F60" s="73"/>
      <c r="G60" s="2"/>
      <c r="H60" s="2"/>
      <c r="I60" s="2"/>
      <c r="J60" s="2"/>
      <c r="K60" s="2"/>
      <c r="L60" s="71"/>
    </row>
    <row r="61" spans="1:12" x14ac:dyDescent="0.35">
      <c r="A61" s="2"/>
      <c r="B61" s="75"/>
      <c r="C61" s="72"/>
      <c r="D61" s="76"/>
      <c r="E61" s="72"/>
      <c r="F61" s="73"/>
      <c r="G61" s="2"/>
      <c r="H61" s="2"/>
      <c r="I61" s="2"/>
      <c r="J61" s="2"/>
      <c r="K61" s="2"/>
      <c r="L61" s="71"/>
    </row>
    <row r="62" spans="1:12" ht="15" thickBot="1" x14ac:dyDescent="0.4">
      <c r="A62" s="2"/>
      <c r="B62" s="72" t="s">
        <v>146</v>
      </c>
      <c r="C62" s="72"/>
      <c r="D62" s="72" t="s">
        <v>147</v>
      </c>
      <c r="E62" s="72"/>
      <c r="F62" s="73"/>
      <c r="G62" s="2"/>
      <c r="H62" s="2"/>
      <c r="I62" s="2"/>
      <c r="J62" s="2"/>
      <c r="K62" s="2"/>
      <c r="L62" s="71"/>
    </row>
    <row r="63" spans="1:12" ht="15" thickBot="1" x14ac:dyDescent="0.4">
      <c r="A63" s="2"/>
      <c r="B63" s="74"/>
      <c r="C63" s="72"/>
      <c r="D63" s="74"/>
      <c r="E63" s="72"/>
      <c r="F63" s="73"/>
      <c r="G63" s="2"/>
      <c r="H63" s="2"/>
      <c r="I63" s="2"/>
      <c r="J63" s="2"/>
      <c r="K63" s="2"/>
      <c r="L63" s="71"/>
    </row>
    <row r="64" spans="1:12" x14ac:dyDescent="0.35">
      <c r="A64" s="2"/>
      <c r="B64" s="75"/>
      <c r="C64" s="72"/>
      <c r="D64" s="76"/>
      <c r="E64" s="72"/>
      <c r="F64" s="73"/>
      <c r="G64" s="2"/>
      <c r="H64" s="2"/>
      <c r="I64" s="2"/>
      <c r="J64" s="2"/>
      <c r="K64" s="2"/>
      <c r="L64" s="71"/>
    </row>
    <row r="65" spans="1:12" ht="15" thickBot="1" x14ac:dyDescent="0.4">
      <c r="A65" s="2"/>
      <c r="B65" s="72" t="s">
        <v>148</v>
      </c>
      <c r="C65" s="72"/>
      <c r="D65" s="72" t="s">
        <v>149</v>
      </c>
      <c r="E65" s="72"/>
      <c r="F65" s="73"/>
      <c r="G65" s="2"/>
      <c r="H65" s="2"/>
      <c r="I65" s="2"/>
      <c r="J65" s="2"/>
      <c r="K65" s="2"/>
      <c r="L65" s="71"/>
    </row>
    <row r="66" spans="1:12" ht="15" thickBot="1" x14ac:dyDescent="0.4">
      <c r="A66" s="2"/>
      <c r="B66" s="74"/>
      <c r="C66" s="72"/>
      <c r="D66" s="74"/>
      <c r="E66" s="72"/>
      <c r="F66" s="73"/>
      <c r="G66" s="2"/>
      <c r="H66" s="2"/>
      <c r="I66" s="2"/>
      <c r="J66" s="2"/>
      <c r="K66" s="2"/>
      <c r="L66" s="71"/>
    </row>
    <row r="67" spans="1:12" x14ac:dyDescent="0.35">
      <c r="A67" s="2"/>
      <c r="B67" s="75"/>
      <c r="C67" s="72"/>
      <c r="D67" s="76"/>
      <c r="E67" s="72"/>
      <c r="F67" s="73"/>
      <c r="G67" s="2"/>
      <c r="H67" s="2"/>
      <c r="I67" s="2"/>
      <c r="J67" s="2"/>
      <c r="K67" s="2"/>
      <c r="L67" s="71"/>
    </row>
    <row r="68" spans="1:12" ht="15" thickBot="1" x14ac:dyDescent="0.4">
      <c r="A68" s="2"/>
      <c r="B68" s="72" t="s">
        <v>150</v>
      </c>
      <c r="C68" s="72"/>
      <c r="D68" s="72" t="s">
        <v>151</v>
      </c>
      <c r="E68" s="72"/>
      <c r="F68" s="73"/>
      <c r="G68" s="2"/>
      <c r="H68" s="2"/>
      <c r="I68" s="2"/>
      <c r="J68" s="2"/>
      <c r="K68" s="2"/>
      <c r="L68" s="71"/>
    </row>
    <row r="69" spans="1:12" ht="15" thickBot="1" x14ac:dyDescent="0.4">
      <c r="A69" s="2"/>
      <c r="B69" s="74"/>
      <c r="C69" s="72"/>
      <c r="D69" s="74"/>
      <c r="E69" s="72"/>
      <c r="F69" s="73"/>
      <c r="G69" s="2"/>
      <c r="H69" s="2"/>
      <c r="I69" s="2"/>
      <c r="J69" s="2"/>
      <c r="K69" s="2"/>
      <c r="L69" s="71"/>
    </row>
    <row r="70" spans="1:12" x14ac:dyDescent="0.35">
      <c r="A70" s="2"/>
      <c r="B70" s="75"/>
      <c r="C70" s="72"/>
      <c r="D70" s="76"/>
      <c r="E70" s="72"/>
      <c r="F70" s="73"/>
      <c r="G70" s="2"/>
      <c r="H70" s="2"/>
      <c r="I70" s="2"/>
      <c r="J70" s="2"/>
      <c r="K70" s="2"/>
      <c r="L70" s="71"/>
    </row>
    <row r="71" spans="1:12" ht="15" thickBot="1" x14ac:dyDescent="0.4">
      <c r="A71" s="2"/>
      <c r="B71" s="72" t="s">
        <v>152</v>
      </c>
      <c r="C71" s="72"/>
      <c r="D71" s="72" t="s">
        <v>153</v>
      </c>
      <c r="E71" s="72"/>
      <c r="F71" s="73"/>
      <c r="G71" s="2"/>
      <c r="H71" s="2"/>
      <c r="I71" s="2"/>
      <c r="J71" s="2"/>
      <c r="K71" s="2"/>
      <c r="L71" s="71"/>
    </row>
    <row r="72" spans="1:12" ht="15" thickBot="1" x14ac:dyDescent="0.4">
      <c r="A72" s="2"/>
      <c r="B72" s="74"/>
      <c r="C72" s="72"/>
      <c r="D72" s="74"/>
      <c r="E72" s="72"/>
      <c r="F72" s="73"/>
      <c r="G72" s="2"/>
      <c r="H72" s="2"/>
      <c r="I72" s="2"/>
      <c r="J72" s="2"/>
      <c r="K72" s="2"/>
      <c r="L72" s="71"/>
    </row>
    <row r="73" spans="1:12" x14ac:dyDescent="0.35">
      <c r="A73" s="2"/>
      <c r="B73" s="75"/>
      <c r="C73" s="72"/>
      <c r="D73" s="76"/>
      <c r="E73" s="72"/>
      <c r="F73" s="73"/>
      <c r="G73" s="2"/>
      <c r="H73" s="2"/>
      <c r="I73" s="2"/>
      <c r="J73" s="2"/>
      <c r="K73" s="2"/>
      <c r="L73" s="71"/>
    </row>
    <row r="74" spans="1:12" ht="15" thickBot="1" x14ac:dyDescent="0.4">
      <c r="A74" s="2"/>
      <c r="B74" s="72" t="s">
        <v>154</v>
      </c>
      <c r="C74" s="72"/>
      <c r="D74" s="72" t="s">
        <v>155</v>
      </c>
      <c r="E74" s="72"/>
      <c r="F74" s="73"/>
      <c r="G74" s="2"/>
      <c r="H74" s="2"/>
      <c r="I74" s="2"/>
      <c r="J74" s="2"/>
      <c r="K74" s="2"/>
      <c r="L74" s="71"/>
    </row>
    <row r="75" spans="1:12" ht="15" thickBot="1" x14ac:dyDescent="0.4">
      <c r="A75" s="2"/>
      <c r="B75" s="74"/>
      <c r="C75" s="72"/>
      <c r="D75" s="74"/>
      <c r="E75" s="72"/>
      <c r="F75" s="73"/>
      <c r="G75" s="2"/>
      <c r="H75" s="2"/>
      <c r="I75" s="2"/>
      <c r="J75" s="2"/>
      <c r="K75" s="2"/>
      <c r="L75" s="71"/>
    </row>
    <row r="76" spans="1:12" ht="25" customHeight="1" x14ac:dyDescent="0.35">
      <c r="B76" s="3"/>
      <c r="C76" s="3"/>
      <c r="D76" s="3"/>
      <c r="E76" s="3"/>
      <c r="F76" s="3"/>
    </row>
    <row r="77" spans="1:12" s="46" customFormat="1" ht="18.75" customHeight="1" x14ac:dyDescent="0.45">
      <c r="A77" s="47" t="s">
        <v>156</v>
      </c>
      <c r="B77" s="49"/>
      <c r="C77" s="49"/>
      <c r="D77" s="49"/>
      <c r="E77" s="49"/>
      <c r="F77" s="49"/>
    </row>
    <row r="78" spans="1:12" s="46" customFormat="1" ht="15.75" customHeight="1" x14ac:dyDescent="0.35">
      <c r="B78" s="48"/>
      <c r="C78" s="48"/>
      <c r="D78" s="48"/>
      <c r="E78" s="48"/>
      <c r="F78" s="48"/>
    </row>
    <row r="79" spans="1:12" s="46" customFormat="1" ht="40" customHeight="1" x14ac:dyDescent="0.35">
      <c r="B79" s="215" t="s">
        <v>157</v>
      </c>
      <c r="C79" s="215"/>
      <c r="D79" s="215"/>
      <c r="E79" s="215"/>
      <c r="F79" s="215"/>
      <c r="G79" s="50" t="s">
        <v>8</v>
      </c>
    </row>
    <row r="80" spans="1:12" s="46" customFormat="1" ht="40" customHeight="1" x14ac:dyDescent="0.35">
      <c r="B80" s="215" t="s">
        <v>158</v>
      </c>
      <c r="C80" s="215"/>
      <c r="D80" s="215"/>
      <c r="E80" s="215"/>
      <c r="F80" s="215"/>
      <c r="G80" s="50" t="s">
        <v>8</v>
      </c>
    </row>
    <row r="81" spans="2:7" s="46" customFormat="1" ht="40" customHeight="1" x14ac:dyDescent="0.35">
      <c r="B81" s="215" t="s">
        <v>159</v>
      </c>
      <c r="C81" s="215"/>
      <c r="D81" s="215"/>
      <c r="E81" s="215"/>
      <c r="F81" s="215"/>
      <c r="G81" s="50" t="s">
        <v>8</v>
      </c>
    </row>
    <row r="82" spans="2:7" s="46" customFormat="1" ht="40" customHeight="1" x14ac:dyDescent="0.35">
      <c r="B82" s="215" t="s">
        <v>160</v>
      </c>
      <c r="C82" s="215"/>
      <c r="D82" s="215"/>
      <c r="E82" s="215"/>
      <c r="F82" s="215"/>
      <c r="G82" s="50" t="s">
        <v>8</v>
      </c>
    </row>
    <row r="83" spans="2:7" s="46" customFormat="1" ht="46" customHeight="1" x14ac:dyDescent="0.35">
      <c r="B83" s="215" t="s">
        <v>161</v>
      </c>
      <c r="C83" s="215"/>
      <c r="D83" s="215"/>
      <c r="E83" s="215"/>
      <c r="F83" s="215"/>
      <c r="G83" s="50" t="s">
        <v>8</v>
      </c>
    </row>
    <row r="84" spans="2:7" s="46" customFormat="1" ht="40" customHeight="1" x14ac:dyDescent="0.35">
      <c r="B84" s="215" t="s">
        <v>162</v>
      </c>
      <c r="C84" s="215"/>
      <c r="D84" s="215"/>
      <c r="E84" s="215"/>
      <c r="F84" s="215"/>
      <c r="G84" s="50" t="s">
        <v>8</v>
      </c>
    </row>
    <row r="85" spans="2:7" s="46" customFormat="1" ht="40" customHeight="1" x14ac:dyDescent="0.35">
      <c r="B85" s="215" t="s">
        <v>163</v>
      </c>
      <c r="C85" s="215"/>
      <c r="D85" s="215"/>
      <c r="E85" s="215"/>
      <c r="F85" s="215"/>
      <c r="G85" s="50" t="s">
        <v>8</v>
      </c>
    </row>
    <row r="86" spans="2:7" s="46" customFormat="1" ht="40" customHeight="1" x14ac:dyDescent="0.35">
      <c r="B86" s="215" t="s">
        <v>164</v>
      </c>
      <c r="C86" s="215"/>
      <c r="D86" s="215"/>
      <c r="E86" s="215"/>
      <c r="F86" s="215"/>
      <c r="G86" s="50" t="s">
        <v>8</v>
      </c>
    </row>
    <row r="87" spans="2:7" s="46" customFormat="1" ht="40" customHeight="1" x14ac:dyDescent="0.35">
      <c r="B87" s="215" t="s">
        <v>165</v>
      </c>
      <c r="C87" s="216"/>
      <c r="D87" s="216"/>
      <c r="E87" s="216"/>
      <c r="F87" s="216"/>
      <c r="G87" s="50" t="s">
        <v>8</v>
      </c>
    </row>
    <row r="88" spans="2:7" s="46" customFormat="1" ht="40" customHeight="1" x14ac:dyDescent="0.35">
      <c r="B88" s="215" t="s">
        <v>166</v>
      </c>
      <c r="C88" s="215"/>
      <c r="D88" s="215"/>
      <c r="E88" s="215"/>
      <c r="F88" s="215"/>
      <c r="G88" s="50" t="s">
        <v>8</v>
      </c>
    </row>
    <row r="89" spans="2:7" s="46" customFormat="1" ht="40" customHeight="1" x14ac:dyDescent="0.35">
      <c r="B89" s="215" t="s">
        <v>167</v>
      </c>
      <c r="C89" s="216"/>
      <c r="D89" s="216"/>
      <c r="E89" s="216"/>
      <c r="F89" s="216"/>
      <c r="G89" s="50" t="s">
        <v>8</v>
      </c>
    </row>
    <row r="90" spans="2:7" s="46" customFormat="1" ht="40" customHeight="1" x14ac:dyDescent="0.35">
      <c r="B90" s="215" t="s">
        <v>168</v>
      </c>
      <c r="C90" s="216"/>
      <c r="D90" s="216"/>
      <c r="E90" s="216"/>
      <c r="F90" s="216"/>
      <c r="G90" s="50" t="s">
        <v>8</v>
      </c>
    </row>
    <row r="91" spans="2:7" s="46" customFormat="1" ht="40" customHeight="1" x14ac:dyDescent="0.35">
      <c r="B91" s="215" t="s">
        <v>169</v>
      </c>
      <c r="C91" s="216"/>
      <c r="D91" s="216"/>
      <c r="E91" s="216"/>
      <c r="F91" s="216"/>
      <c r="G91" s="50" t="s">
        <v>8</v>
      </c>
    </row>
    <row r="92" spans="2:7" s="46" customFormat="1" ht="40" customHeight="1" x14ac:dyDescent="0.35">
      <c r="B92" s="216" t="s">
        <v>170</v>
      </c>
      <c r="C92" s="216"/>
      <c r="D92" s="216"/>
      <c r="E92" s="216"/>
      <c r="F92" s="216"/>
      <c r="G92" s="50" t="s">
        <v>8</v>
      </c>
    </row>
    <row r="93" spans="2:7" s="46" customFormat="1" ht="40" customHeight="1" x14ac:dyDescent="0.35">
      <c r="B93" s="215" t="s">
        <v>171</v>
      </c>
      <c r="C93" s="216"/>
      <c r="D93" s="216"/>
      <c r="E93" s="216"/>
      <c r="F93" s="216"/>
      <c r="G93" s="50" t="s">
        <v>8</v>
      </c>
    </row>
    <row r="94" spans="2:7" s="46" customFormat="1" ht="40" customHeight="1" x14ac:dyDescent="0.35">
      <c r="B94" s="215" t="s">
        <v>172</v>
      </c>
      <c r="C94" s="216"/>
      <c r="D94" s="216"/>
      <c r="E94" s="216"/>
      <c r="F94" s="216"/>
      <c r="G94" s="50" t="s">
        <v>8</v>
      </c>
    </row>
    <row r="95" spans="2:7" s="46" customFormat="1" ht="40" customHeight="1" x14ac:dyDescent="0.35">
      <c r="B95" s="217" t="s">
        <v>173</v>
      </c>
      <c r="C95" s="217"/>
      <c r="D95" s="217"/>
      <c r="E95" s="217"/>
      <c r="F95" s="217"/>
      <c r="G95" s="50" t="s">
        <v>8</v>
      </c>
    </row>
    <row r="96" spans="2:7" s="46" customFormat="1" ht="25" customHeight="1" x14ac:dyDescent="0.35"/>
    <row r="97" spans="2:2" s="46" customFormat="1" x14ac:dyDescent="0.35">
      <c r="B97" s="51" t="str">
        <f>IF(AND(G90="ÁNO",G91="ÁNO",G92="ÁNO",G93="ÁNO",G94="ÁNO",G95="ÁNO",G79="ÁNO",G81="ÁNO",G86="ÁNO",G87="ÁNO",G88="ÁNO",G89="ÁNO"),"","NIE SÚ VYPLNENÉ VŠETKY ČESTNÉ PREHLÁSENIA")</f>
        <v>NIE SÚ VYPLNENÉ VŠETKY ČESTNÉ PREHLÁSENIA</v>
      </c>
    </row>
    <row r="98" spans="2:2" s="46" customFormat="1" x14ac:dyDescent="0.35"/>
  </sheetData>
  <sheetProtection algorithmName="SHA-512" hashValue="w/c0iyZK480+gzj+xVAgJyUMaCTgSeasb2Zkj37Jg8h3IBoR5M7zCwx/rRxOfM8TgFfmNkoNzDkS0VXLTVZ33g==" saltValue="g66fACT+VjM3UIX6PDhYRg==" spinCount="100000" sheet="1" objects="1" scenarios="1"/>
  <mergeCells count="26">
    <mergeCell ref="B1:F1"/>
    <mergeCell ref="B9:F9"/>
    <mergeCell ref="B12:F12"/>
    <mergeCell ref="B26:C26"/>
    <mergeCell ref="B29:F29"/>
    <mergeCell ref="B87:F87"/>
    <mergeCell ref="B79:F79"/>
    <mergeCell ref="B80:F80"/>
    <mergeCell ref="B81:F81"/>
    <mergeCell ref="B35:F35"/>
    <mergeCell ref="B38:F38"/>
    <mergeCell ref="B41:F41"/>
    <mergeCell ref="B44:F44"/>
    <mergeCell ref="B82:F82"/>
    <mergeCell ref="B83:F83"/>
    <mergeCell ref="B84:F84"/>
    <mergeCell ref="B85:F85"/>
    <mergeCell ref="B86:F86"/>
    <mergeCell ref="B94:F94"/>
    <mergeCell ref="B95:F95"/>
    <mergeCell ref="B88:F88"/>
    <mergeCell ref="B89:F89"/>
    <mergeCell ref="B90:F90"/>
    <mergeCell ref="B91:F91"/>
    <mergeCell ref="B92:F92"/>
    <mergeCell ref="B93:F93"/>
  </mergeCells>
  <dataValidations count="1">
    <dataValidation type="list" allowBlank="1" showInputMessage="1" showErrorMessage="1" prompt="ZVOLIŤ MOŽNOSŤ" sqref="G79:G95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H14" sqref="H14"/>
    </sheetView>
  </sheetViews>
  <sheetFormatPr defaultRowHeight="14.5" x14ac:dyDescent="0.35"/>
  <cols>
    <col min="1" max="1" width="30.81640625" customWidth="1"/>
  </cols>
  <sheetData>
    <row r="1" spans="1:1" x14ac:dyDescent="0.35">
      <c r="A1" s="4" t="s">
        <v>35</v>
      </c>
    </row>
    <row r="2" spans="1:1" x14ac:dyDescent="0.35">
      <c r="A2" s="4" t="s">
        <v>36</v>
      </c>
    </row>
    <row r="3" spans="1:1" x14ac:dyDescent="0.35">
      <c r="A3" s="4" t="s">
        <v>37</v>
      </c>
    </row>
    <row r="4" spans="1:1" x14ac:dyDescent="0.35">
      <c r="A4" s="4" t="s">
        <v>38</v>
      </c>
    </row>
    <row r="5" spans="1:1" x14ac:dyDescent="0.35">
      <c r="A5" s="4" t="s">
        <v>39</v>
      </c>
    </row>
    <row r="6" spans="1:1" x14ac:dyDescent="0.35">
      <c r="A6" s="4" t="s">
        <v>40</v>
      </c>
    </row>
    <row r="7" spans="1:1" x14ac:dyDescent="0.35">
      <c r="A7" s="4" t="s">
        <v>41</v>
      </c>
    </row>
    <row r="8" spans="1:1" x14ac:dyDescent="0.35">
      <c r="A8" s="4" t="s">
        <v>42</v>
      </c>
    </row>
    <row r="9" spans="1:1" x14ac:dyDescent="0.35">
      <c r="A9" s="4" t="s">
        <v>43</v>
      </c>
    </row>
    <row r="10" spans="1:1" x14ac:dyDescent="0.35">
      <c r="A10" s="4" t="s">
        <v>44</v>
      </c>
    </row>
    <row r="11" spans="1:1" x14ac:dyDescent="0.35">
      <c r="A11" s="4" t="s">
        <v>45</v>
      </c>
    </row>
    <row r="12" spans="1:1" x14ac:dyDescent="0.35">
      <c r="A12" s="4" t="s">
        <v>46</v>
      </c>
    </row>
    <row r="13" spans="1:1" x14ac:dyDescent="0.35">
      <c r="A13" s="4" t="s">
        <v>47</v>
      </c>
    </row>
    <row r="14" spans="1:1" x14ac:dyDescent="0.35">
      <c r="A14" s="4" t="s">
        <v>48</v>
      </c>
    </row>
    <row r="15" spans="1:1" x14ac:dyDescent="0.35">
      <c r="A15" s="4" t="s">
        <v>49</v>
      </c>
    </row>
    <row r="16" spans="1:1" x14ac:dyDescent="0.35">
      <c r="A16" s="4" t="s">
        <v>50</v>
      </c>
    </row>
    <row r="17" spans="1:1" x14ac:dyDescent="0.35">
      <c r="A17" s="4" t="s">
        <v>51</v>
      </c>
    </row>
    <row r="18" spans="1:1" x14ac:dyDescent="0.35">
      <c r="A18" s="4" t="s">
        <v>52</v>
      </c>
    </row>
    <row r="19" spans="1:1" x14ac:dyDescent="0.35">
      <c r="A19" s="4" t="s">
        <v>53</v>
      </c>
    </row>
    <row r="20" spans="1:1" x14ac:dyDescent="0.35">
      <c r="A20" s="4" t="s">
        <v>54</v>
      </c>
    </row>
    <row r="21" spans="1:1" x14ac:dyDescent="0.35">
      <c r="A21" s="4" t="s">
        <v>55</v>
      </c>
    </row>
    <row r="22" spans="1:1" x14ac:dyDescent="0.35">
      <c r="A22" s="4" t="s">
        <v>56</v>
      </c>
    </row>
    <row r="23" spans="1:1" x14ac:dyDescent="0.35">
      <c r="A23" s="4" t="s">
        <v>57</v>
      </c>
    </row>
    <row r="24" spans="1:1" x14ac:dyDescent="0.35">
      <c r="A24" s="4" t="s">
        <v>58</v>
      </c>
    </row>
    <row r="25" spans="1:1" x14ac:dyDescent="0.35">
      <c r="A25" s="4" t="s">
        <v>59</v>
      </c>
    </row>
    <row r="26" spans="1:1" x14ac:dyDescent="0.35">
      <c r="A26" s="4" t="s">
        <v>60</v>
      </c>
    </row>
    <row r="27" spans="1:1" x14ac:dyDescent="0.35">
      <c r="A27" s="4" t="s">
        <v>61</v>
      </c>
    </row>
    <row r="28" spans="1:1" x14ac:dyDescent="0.35">
      <c r="A28" s="4" t="s">
        <v>62</v>
      </c>
    </row>
    <row r="29" spans="1:1" x14ac:dyDescent="0.35">
      <c r="A29" s="4" t="s">
        <v>63</v>
      </c>
    </row>
    <row r="30" spans="1:1" x14ac:dyDescent="0.35">
      <c r="A30" s="4" t="s">
        <v>64</v>
      </c>
    </row>
    <row r="31" spans="1:1" x14ac:dyDescent="0.35">
      <c r="A31" s="4" t="s">
        <v>65</v>
      </c>
    </row>
    <row r="32" spans="1:1" x14ac:dyDescent="0.35">
      <c r="A32" s="4" t="s">
        <v>66</v>
      </c>
    </row>
    <row r="33" spans="1:1" x14ac:dyDescent="0.35">
      <c r="A33" s="4" t="s">
        <v>67</v>
      </c>
    </row>
    <row r="34" spans="1:1" x14ac:dyDescent="0.35">
      <c r="A34" s="4" t="s">
        <v>68</v>
      </c>
    </row>
    <row r="35" spans="1:1" x14ac:dyDescent="0.35">
      <c r="A35" s="4" t="s">
        <v>69</v>
      </c>
    </row>
    <row r="36" spans="1:1" x14ac:dyDescent="0.35">
      <c r="A36" s="4" t="s">
        <v>70</v>
      </c>
    </row>
    <row r="37" spans="1:1" x14ac:dyDescent="0.35">
      <c r="A37" s="4" t="s">
        <v>71</v>
      </c>
    </row>
    <row r="38" spans="1:1" x14ac:dyDescent="0.35">
      <c r="A38" s="4" t="s">
        <v>72</v>
      </c>
    </row>
    <row r="39" spans="1:1" x14ac:dyDescent="0.35">
      <c r="A39" s="4" t="s">
        <v>73</v>
      </c>
    </row>
    <row r="40" spans="1:1" x14ac:dyDescent="0.35">
      <c r="A40" s="4" t="s">
        <v>74</v>
      </c>
    </row>
    <row r="41" spans="1:1" x14ac:dyDescent="0.35">
      <c r="A41" s="4" t="s">
        <v>75</v>
      </c>
    </row>
    <row r="42" spans="1:1" x14ac:dyDescent="0.35">
      <c r="A42" s="4" t="s">
        <v>76</v>
      </c>
    </row>
    <row r="43" spans="1:1" x14ac:dyDescent="0.35">
      <c r="A43" s="4" t="s">
        <v>77</v>
      </c>
    </row>
    <row r="44" spans="1:1" x14ac:dyDescent="0.35">
      <c r="A44" s="4" t="s">
        <v>78</v>
      </c>
    </row>
    <row r="45" spans="1:1" x14ac:dyDescent="0.35">
      <c r="A45" s="4" t="s">
        <v>79</v>
      </c>
    </row>
    <row r="46" spans="1:1" x14ac:dyDescent="0.35">
      <c r="A46" s="4" t="s">
        <v>80</v>
      </c>
    </row>
    <row r="47" spans="1:1" x14ac:dyDescent="0.35">
      <c r="A47" s="4" t="s">
        <v>81</v>
      </c>
    </row>
    <row r="48" spans="1:1" x14ac:dyDescent="0.35">
      <c r="A48" s="4" t="s">
        <v>82</v>
      </c>
    </row>
    <row r="49" spans="1:1" x14ac:dyDescent="0.35">
      <c r="A49" s="4" t="s">
        <v>83</v>
      </c>
    </row>
    <row r="50" spans="1:1" x14ac:dyDescent="0.35">
      <c r="A50" s="4" t="s">
        <v>84</v>
      </c>
    </row>
    <row r="51" spans="1:1" x14ac:dyDescent="0.35">
      <c r="A51" s="4" t="s">
        <v>85</v>
      </c>
    </row>
    <row r="52" spans="1:1" x14ac:dyDescent="0.35">
      <c r="A52" s="4" t="s">
        <v>86</v>
      </c>
    </row>
    <row r="53" spans="1:1" x14ac:dyDescent="0.35">
      <c r="A53" s="4" t="s">
        <v>87</v>
      </c>
    </row>
    <row r="54" spans="1:1" x14ac:dyDescent="0.35">
      <c r="A54" s="4" t="s">
        <v>88</v>
      </c>
    </row>
    <row r="55" spans="1:1" x14ac:dyDescent="0.35">
      <c r="A55" s="4" t="s">
        <v>89</v>
      </c>
    </row>
    <row r="56" spans="1:1" x14ac:dyDescent="0.35">
      <c r="A56" s="4" t="s">
        <v>90</v>
      </c>
    </row>
    <row r="57" spans="1:1" x14ac:dyDescent="0.35">
      <c r="A57" s="4" t="s">
        <v>91</v>
      </c>
    </row>
    <row r="58" spans="1:1" x14ac:dyDescent="0.35">
      <c r="A58" s="4" t="s">
        <v>92</v>
      </c>
    </row>
    <row r="59" spans="1:1" x14ac:dyDescent="0.35">
      <c r="A59" s="4" t="s">
        <v>93</v>
      </c>
    </row>
    <row r="60" spans="1:1" x14ac:dyDescent="0.35">
      <c r="A60" s="4" t="s">
        <v>94</v>
      </c>
    </row>
    <row r="61" spans="1:1" x14ac:dyDescent="0.35">
      <c r="A61" s="4" t="s">
        <v>95</v>
      </c>
    </row>
    <row r="62" spans="1:1" x14ac:dyDescent="0.35">
      <c r="A62" s="4" t="s">
        <v>96</v>
      </c>
    </row>
    <row r="63" spans="1:1" x14ac:dyDescent="0.35">
      <c r="A63" s="4" t="s">
        <v>97</v>
      </c>
    </row>
    <row r="64" spans="1:1" x14ac:dyDescent="0.35">
      <c r="A64" s="4" t="s">
        <v>98</v>
      </c>
    </row>
    <row r="65" spans="1:1" x14ac:dyDescent="0.35">
      <c r="A65" s="4" t="s">
        <v>99</v>
      </c>
    </row>
    <row r="66" spans="1:1" x14ac:dyDescent="0.35">
      <c r="A66" s="4" t="s">
        <v>100</v>
      </c>
    </row>
    <row r="67" spans="1:1" x14ac:dyDescent="0.35">
      <c r="A67" s="4" t="s">
        <v>101</v>
      </c>
    </row>
    <row r="68" spans="1:1" x14ac:dyDescent="0.35">
      <c r="A68" s="4" t="s">
        <v>102</v>
      </c>
    </row>
    <row r="69" spans="1:1" x14ac:dyDescent="0.35">
      <c r="A69" s="4" t="s">
        <v>103</v>
      </c>
    </row>
    <row r="70" spans="1:1" x14ac:dyDescent="0.35">
      <c r="A70" s="4" t="s">
        <v>104</v>
      </c>
    </row>
    <row r="71" spans="1:1" x14ac:dyDescent="0.35">
      <c r="A71" s="4" t="s">
        <v>105</v>
      </c>
    </row>
    <row r="72" spans="1:1" x14ac:dyDescent="0.35">
      <c r="A72" s="4" t="s">
        <v>106</v>
      </c>
    </row>
    <row r="73" spans="1:1" x14ac:dyDescent="0.35">
      <c r="A73" s="4" t="s">
        <v>107</v>
      </c>
    </row>
    <row r="74" spans="1:1" x14ac:dyDescent="0.35">
      <c r="A74" s="4" t="s">
        <v>108</v>
      </c>
    </row>
    <row r="75" spans="1:1" x14ac:dyDescent="0.35">
      <c r="A75" s="4" t="s">
        <v>109</v>
      </c>
    </row>
    <row r="76" spans="1:1" x14ac:dyDescent="0.35">
      <c r="A76" s="4" t="s">
        <v>110</v>
      </c>
    </row>
    <row r="77" spans="1:1" x14ac:dyDescent="0.35">
      <c r="A77" s="4" t="s">
        <v>111</v>
      </c>
    </row>
    <row r="78" spans="1:1" x14ac:dyDescent="0.35">
      <c r="A78" s="4" t="s">
        <v>112</v>
      </c>
    </row>
    <row r="79" spans="1:1" x14ac:dyDescent="0.35">
      <c r="A79" s="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zoomScale="50" zoomScaleNormal="50" workbookViewId="0">
      <selection activeCell="B36" sqref="B36"/>
    </sheetView>
  </sheetViews>
  <sheetFormatPr defaultRowHeight="14.5" x14ac:dyDescent="0.35"/>
  <cols>
    <col min="1" max="1" width="3.26953125" style="2" customWidth="1"/>
    <col min="2" max="2" width="30.54296875" customWidth="1"/>
    <col min="3" max="4" width="32.7265625" customWidth="1"/>
    <col min="5" max="5" width="0.81640625" customWidth="1"/>
    <col min="6" max="8" width="32.7265625" customWidth="1"/>
  </cols>
  <sheetData>
    <row r="2" spans="2:8" ht="44.25" customHeight="1" x14ac:dyDescent="0.35">
      <c r="B2" s="185" t="s">
        <v>261</v>
      </c>
      <c r="C2" s="186"/>
      <c r="D2" s="186"/>
      <c r="E2" s="186"/>
      <c r="F2" s="186"/>
      <c r="G2" s="187"/>
      <c r="H2" s="188"/>
    </row>
    <row r="3" spans="2:8" ht="42.5" customHeight="1" x14ac:dyDescent="0.35">
      <c r="B3" s="189" t="s">
        <v>9</v>
      </c>
      <c r="C3" s="193"/>
      <c r="D3" s="190"/>
      <c r="E3" s="190"/>
      <c r="F3" s="190"/>
      <c r="G3" s="191"/>
      <c r="H3" s="192"/>
    </row>
    <row r="5" spans="2:8" x14ac:dyDescent="0.35">
      <c r="B5" s="199" t="s">
        <v>253</v>
      </c>
      <c r="C5" s="199"/>
      <c r="D5" s="199"/>
      <c r="F5" s="200" t="s">
        <v>254</v>
      </c>
      <c r="G5" s="200"/>
      <c r="H5" s="200"/>
    </row>
    <row r="6" spans="2:8" ht="18.5" customHeight="1" x14ac:dyDescent="0.35">
      <c r="B6" s="227" t="s">
        <v>244</v>
      </c>
      <c r="C6" s="171" t="s">
        <v>246</v>
      </c>
      <c r="D6" s="171" t="s">
        <v>246</v>
      </c>
      <c r="E6" s="172"/>
      <c r="F6" s="153" t="s">
        <v>248</v>
      </c>
      <c r="G6" s="153" t="s">
        <v>252</v>
      </c>
      <c r="H6" s="153" t="s">
        <v>252</v>
      </c>
    </row>
    <row r="7" spans="2:8" ht="18.5" customHeight="1" x14ac:dyDescent="0.35">
      <c r="B7" s="228"/>
      <c r="C7" s="158" t="s">
        <v>251</v>
      </c>
      <c r="D7" s="158" t="s">
        <v>251</v>
      </c>
      <c r="E7" s="53"/>
      <c r="F7" s="155" t="s">
        <v>249</v>
      </c>
      <c r="G7" s="155" t="s">
        <v>245</v>
      </c>
      <c r="H7" s="155" t="s">
        <v>245</v>
      </c>
    </row>
    <row r="8" spans="2:8" ht="18.5" customHeight="1" x14ac:dyDescent="0.35">
      <c r="B8" s="228"/>
      <c r="C8" s="158" t="s">
        <v>247</v>
      </c>
      <c r="D8" s="158" t="s">
        <v>247</v>
      </c>
      <c r="E8" s="53"/>
      <c r="F8" s="155" t="s">
        <v>247</v>
      </c>
      <c r="G8" s="155" t="s">
        <v>247</v>
      </c>
      <c r="H8" s="155" t="s">
        <v>247</v>
      </c>
    </row>
    <row r="9" spans="2:8" ht="18.5" customHeight="1" x14ac:dyDescent="0.35">
      <c r="B9" s="229"/>
      <c r="C9" s="159" t="s">
        <v>218</v>
      </c>
      <c r="D9" s="159" t="s">
        <v>216</v>
      </c>
      <c r="E9" s="53"/>
      <c r="F9" s="154" t="s">
        <v>250</v>
      </c>
      <c r="G9" s="179" t="s">
        <v>218</v>
      </c>
      <c r="H9" s="179" t="s">
        <v>216</v>
      </c>
    </row>
    <row r="10" spans="2:8" x14ac:dyDescent="0.35">
      <c r="B10" s="173" t="s">
        <v>204</v>
      </c>
      <c r="C10" s="160">
        <f>Zúčtovanie_VZO_E_01_2024!C67</f>
        <v>0</v>
      </c>
      <c r="D10" s="160">
        <f>Zúčtovanie_VZO_E_01_2024!D67</f>
        <v>0</v>
      </c>
      <c r="E10" s="53"/>
      <c r="F10" s="174">
        <f>Zúčtovanie_VZO_E_01_2024!I62</f>
        <v>0</v>
      </c>
      <c r="G10" s="160">
        <f>Zúčtovanie_VZO_E_01_2024!J62</f>
        <v>0</v>
      </c>
      <c r="H10" s="160">
        <f>Zúčtovanie_VZO_E_01_2024!K62</f>
        <v>0</v>
      </c>
    </row>
    <row r="11" spans="2:8" x14ac:dyDescent="0.35">
      <c r="B11" s="175" t="s">
        <v>205</v>
      </c>
      <c r="C11" s="160">
        <f>Zúčtovanie_VZO_E_02_2024!C67</f>
        <v>0</v>
      </c>
      <c r="D11" s="160">
        <f>Zúčtovanie_VZO_E_02_2024!D67</f>
        <v>0</v>
      </c>
      <c r="E11" s="53"/>
      <c r="F11" s="174">
        <f>Zúčtovanie_VZO_E_02_2024!I62</f>
        <v>0</v>
      </c>
      <c r="G11" s="160">
        <f>Zúčtovanie_VZO_E_02_2024!J62</f>
        <v>0</v>
      </c>
      <c r="H11" s="160">
        <f>Zúčtovanie_VZO_E_02_2024!K62</f>
        <v>0</v>
      </c>
    </row>
    <row r="12" spans="2:8" x14ac:dyDescent="0.35">
      <c r="B12" s="175" t="s">
        <v>206</v>
      </c>
      <c r="C12" s="160">
        <f>Zúčtovanie_VZO_E_03_2024!C67</f>
        <v>0</v>
      </c>
      <c r="D12" s="160">
        <f>Zúčtovanie_VZO_E_03_2024!D67</f>
        <v>0</v>
      </c>
      <c r="E12" s="53"/>
      <c r="F12" s="174">
        <f>Zúčtovanie_VZO_E_03_2024!I62</f>
        <v>0</v>
      </c>
      <c r="G12" s="160">
        <f>Zúčtovanie_VZO_E_03_2024!J62</f>
        <v>0</v>
      </c>
      <c r="H12" s="160">
        <f>Zúčtovanie_VZO_E_03_2024!K62</f>
        <v>0</v>
      </c>
    </row>
    <row r="13" spans="2:8" x14ac:dyDescent="0.35">
      <c r="B13" s="175" t="s">
        <v>207</v>
      </c>
      <c r="C13" s="160">
        <f>Zúčtovanie_VZO_E_04_2024!C67</f>
        <v>0</v>
      </c>
      <c r="D13" s="160">
        <f>Zúčtovanie_VZO_E_04_2024!D67</f>
        <v>0</v>
      </c>
      <c r="E13" s="53"/>
      <c r="F13" s="174">
        <f>Zúčtovanie_VZO_E_04_2024!I62</f>
        <v>0</v>
      </c>
      <c r="G13" s="160">
        <f>Zúčtovanie_VZO_E_04_2024!J62</f>
        <v>0</v>
      </c>
      <c r="H13" s="160">
        <f>Zúčtovanie_VZO_E_04_2024!K62</f>
        <v>0</v>
      </c>
    </row>
    <row r="14" spans="2:8" x14ac:dyDescent="0.35">
      <c r="B14" s="175" t="s">
        <v>208</v>
      </c>
      <c r="C14" s="160">
        <f>Zúčtovanie_VZO_E_05_2024!C67</f>
        <v>0</v>
      </c>
      <c r="D14" s="160">
        <f>Zúčtovanie_VZO_E_05_2024!D67</f>
        <v>0</v>
      </c>
      <c r="E14" s="53"/>
      <c r="F14" s="174">
        <f>Zúčtovanie_VZO_E_05_2024!I62</f>
        <v>0</v>
      </c>
      <c r="G14" s="160">
        <f>Zúčtovanie_VZO_E_05_2024!J62</f>
        <v>0</v>
      </c>
      <c r="H14" s="160">
        <f>Zúčtovanie_VZO_E_05_2024!K62</f>
        <v>0</v>
      </c>
    </row>
    <row r="15" spans="2:8" x14ac:dyDescent="0.35">
      <c r="B15" s="175" t="s">
        <v>209</v>
      </c>
      <c r="C15" s="160">
        <f>Zúčtovanie_VZO_E_06_2024!C67</f>
        <v>0</v>
      </c>
      <c r="D15" s="160">
        <f>Zúčtovanie_VZO_E_06_2024!D67</f>
        <v>0</v>
      </c>
      <c r="E15" s="53"/>
      <c r="F15" s="174">
        <f>Zúčtovanie_VZO_E_06_2024!I62</f>
        <v>0</v>
      </c>
      <c r="G15" s="160">
        <f>Zúčtovanie_VZO_E_06_2024!J62</f>
        <v>0</v>
      </c>
      <c r="H15" s="160">
        <f>Zúčtovanie_VZO_E_06_2024!K62</f>
        <v>0</v>
      </c>
    </row>
    <row r="16" spans="2:8" x14ac:dyDescent="0.35">
      <c r="B16" s="175" t="s">
        <v>210</v>
      </c>
      <c r="C16" s="160">
        <f>Zúčtovanie_VZO_E_07_2024!C67</f>
        <v>0</v>
      </c>
      <c r="D16" s="160">
        <f>Zúčtovanie_VZO_E_07_2024!D67</f>
        <v>0</v>
      </c>
      <c r="E16" s="53"/>
      <c r="F16" s="174">
        <f>Zúčtovanie_VZO_E_07_2024!I62</f>
        <v>0</v>
      </c>
      <c r="G16" s="160">
        <f>Zúčtovanie_VZO_E_07_2024!J62</f>
        <v>0</v>
      </c>
      <c r="H16" s="160">
        <f>Zúčtovanie_VZO_E_07_2024!K62</f>
        <v>0</v>
      </c>
    </row>
    <row r="17" spans="2:8" x14ac:dyDescent="0.35">
      <c r="B17" s="175" t="s">
        <v>211</v>
      </c>
      <c r="C17" s="160">
        <f>Zúčtovanie_VZO_E_08_2024!C67</f>
        <v>0</v>
      </c>
      <c r="D17" s="160">
        <f>Zúčtovanie_VZO_E_08_2024!D67</f>
        <v>0</v>
      </c>
      <c r="E17" s="53"/>
      <c r="F17" s="174">
        <f>Zúčtovanie_VZO_E_08_2024!I62</f>
        <v>0</v>
      </c>
      <c r="G17" s="160">
        <f>Zúčtovanie_VZO_E_08_2024!J62</f>
        <v>0</v>
      </c>
      <c r="H17" s="160">
        <f>Zúčtovanie_VZO_E_08_2024!K62</f>
        <v>0</v>
      </c>
    </row>
    <row r="18" spans="2:8" x14ac:dyDescent="0.35">
      <c r="B18" s="175" t="s">
        <v>212</v>
      </c>
      <c r="C18" s="160">
        <f>Zúčtovanie_VZO_E_09_2024!C67</f>
        <v>0</v>
      </c>
      <c r="D18" s="160">
        <f>Zúčtovanie_VZO_E_09_2024!D67</f>
        <v>0</v>
      </c>
      <c r="E18" s="53"/>
      <c r="F18" s="174">
        <f>Zúčtovanie_VZO_E_09_2024!I62</f>
        <v>0</v>
      </c>
      <c r="G18" s="160">
        <f>Zúčtovanie_VZO_E_09_2024!J62</f>
        <v>0</v>
      </c>
      <c r="H18" s="160">
        <f>Zúčtovanie_VZO_E_09_2024!K62</f>
        <v>0</v>
      </c>
    </row>
    <row r="19" spans="2:8" x14ac:dyDescent="0.35">
      <c r="B19" s="175" t="s">
        <v>213</v>
      </c>
      <c r="C19" s="160">
        <f>Zúčtovanie_VZO_E_10_2024!C67</f>
        <v>0</v>
      </c>
      <c r="D19" s="160">
        <f>Zúčtovanie_VZO_E_10_2024!D67</f>
        <v>0</v>
      </c>
      <c r="E19" s="53"/>
      <c r="F19" s="174">
        <f>Zúčtovanie_VZO_E_10_2024!I62</f>
        <v>0</v>
      </c>
      <c r="G19" s="160">
        <f>Zúčtovanie_VZO_E_10_2024!J62</f>
        <v>0</v>
      </c>
      <c r="H19" s="160">
        <f>Zúčtovanie_VZO_E_10_2024!K62</f>
        <v>0</v>
      </c>
    </row>
    <row r="20" spans="2:8" x14ac:dyDescent="0.35">
      <c r="B20" s="175" t="s">
        <v>214</v>
      </c>
      <c r="C20" s="160">
        <f>Zúčtovanie_VZO_E_11_2024!C67</f>
        <v>0</v>
      </c>
      <c r="D20" s="160">
        <f>Zúčtovanie_VZO_E_11_2024!D67</f>
        <v>0</v>
      </c>
      <c r="E20" s="53"/>
      <c r="F20" s="174">
        <f>Zúčtovanie_VZO_E_11_2024!I62</f>
        <v>0</v>
      </c>
      <c r="G20" s="160">
        <f>Zúčtovanie_VZO_E_11_2024!J62</f>
        <v>0</v>
      </c>
      <c r="H20" s="160">
        <f>Zúčtovanie_VZO_E_11_2024!K62</f>
        <v>0</v>
      </c>
    </row>
    <row r="21" spans="2:8" x14ac:dyDescent="0.35">
      <c r="B21" s="175" t="s">
        <v>215</v>
      </c>
      <c r="C21" s="160">
        <f>Zúčtovanie_VZO_E_12_2024!C67</f>
        <v>0</v>
      </c>
      <c r="D21" s="160">
        <f>Zúčtovanie_VZO_E_12_2024!D67</f>
        <v>0</v>
      </c>
      <c r="E21" s="53"/>
      <c r="F21" s="174">
        <f>Zúčtovanie_VZO_E_12_2024!I62</f>
        <v>0</v>
      </c>
      <c r="G21" s="160">
        <f>Zúčtovanie_VZO_E_12_2024!J62</f>
        <v>0</v>
      </c>
      <c r="H21" s="160">
        <f>Zúčtovanie_VZO_E_12_2024!K62</f>
        <v>0</v>
      </c>
    </row>
    <row r="22" spans="2:8" ht="18.5" x14ac:dyDescent="0.45">
      <c r="B22" s="176" t="s">
        <v>219</v>
      </c>
      <c r="C22" s="170">
        <f>SUM(C10:C21)</f>
        <v>0</v>
      </c>
      <c r="D22" s="170">
        <f>SUM(D10:D21)</f>
        <v>0</v>
      </c>
      <c r="E22" s="177"/>
      <c r="F22" s="180">
        <f>SUM(F10:F21)</f>
        <v>0</v>
      </c>
      <c r="G22" s="184">
        <f>SUM(G10:G21)</f>
        <v>0</v>
      </c>
      <c r="H22" s="184">
        <f>SUM(H10:H21)</f>
        <v>0</v>
      </c>
    </row>
    <row r="24" spans="2:8" ht="18.5" x14ac:dyDescent="0.45">
      <c r="B24" s="121" t="s">
        <v>217</v>
      </c>
    </row>
    <row r="25" spans="2:8" ht="15" thickBot="1" x14ac:dyDescent="0.4">
      <c r="E25" s="53"/>
      <c r="F25" s="53"/>
    </row>
    <row r="26" spans="2:8" ht="18.5" x14ac:dyDescent="0.45">
      <c r="B26" s="161" t="s">
        <v>229</v>
      </c>
      <c r="C26" s="162" t="s">
        <v>218</v>
      </c>
      <c r="D26" s="163" t="s">
        <v>216</v>
      </c>
      <c r="E26" s="53"/>
      <c r="F26" s="53"/>
    </row>
    <row r="27" spans="2:8" ht="18.5" x14ac:dyDescent="0.45">
      <c r="B27" s="164" t="s">
        <v>242</v>
      </c>
      <c r="C27" s="165"/>
      <c r="D27" s="166"/>
      <c r="E27" s="53"/>
      <c r="G27" s="178" t="s">
        <v>243</v>
      </c>
    </row>
    <row r="28" spans="2:8" ht="21.5" thickBot="1" x14ac:dyDescent="0.55000000000000004">
      <c r="B28" s="167"/>
      <c r="C28" s="168">
        <f>D28/1.2</f>
        <v>0</v>
      </c>
      <c r="D28" s="169">
        <f>H22-D22</f>
        <v>0</v>
      </c>
      <c r="E28" s="53"/>
      <c r="F28" s="53"/>
    </row>
    <row r="29" spans="2:8" ht="21" x14ac:dyDescent="0.5">
      <c r="B29" s="129"/>
      <c r="C29" s="130"/>
      <c r="D29" s="130"/>
      <c r="E29" s="53"/>
      <c r="F29" s="53"/>
    </row>
    <row r="30" spans="2:8" ht="18.5" customHeight="1" x14ac:dyDescent="0.45">
      <c r="B30" s="121" t="s">
        <v>217</v>
      </c>
      <c r="F30" s="53"/>
    </row>
    <row r="31" spans="2:8" ht="15" thickBot="1" x14ac:dyDescent="0.4">
      <c r="F31" s="53"/>
    </row>
    <row r="32" spans="2:8" x14ac:dyDescent="0.35">
      <c r="B32" s="181" t="s">
        <v>30</v>
      </c>
      <c r="C32" s="230"/>
      <c r="D32" s="231"/>
      <c r="F32" s="53"/>
    </row>
    <row r="33" spans="2:6" x14ac:dyDescent="0.35">
      <c r="B33" s="182" t="s">
        <v>31</v>
      </c>
      <c r="C33" s="232"/>
      <c r="D33" s="233"/>
      <c r="F33" s="53"/>
    </row>
    <row r="34" spans="2:6" ht="15" thickBot="1" x14ac:dyDescent="0.4">
      <c r="B34" s="183" t="s">
        <v>32</v>
      </c>
      <c r="C34" s="234"/>
      <c r="D34" s="235"/>
      <c r="F34" s="53"/>
    </row>
  </sheetData>
  <sheetProtection algorithmName="SHA-512" hashValue="9FNH+Qt+/9cXlwCx5BV1/JCIehEHSzDb1wgWFr9aMUqVapBQbhMf4XXoaKhtdZAbnltypcBljmvVc+1LWe3BrA==" saltValue="FNnrk7LQNQOboHBIFABhww==" spinCount="100000" sheet="1" objects="1" scenarios="1"/>
  <mergeCells count="4">
    <mergeCell ref="B6:B9"/>
    <mergeCell ref="C32:D32"/>
    <mergeCell ref="C33:D33"/>
    <mergeCell ref="C34:D34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0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224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96"/>
    </row>
    <row r="78" spans="2:6" x14ac:dyDescent="0.35">
      <c r="B78" s="147" t="s">
        <v>31</v>
      </c>
      <c r="C78" s="148"/>
      <c r="D78" s="197"/>
    </row>
    <row r="79" spans="2:6" ht="15" thickBot="1" x14ac:dyDescent="0.4">
      <c r="B79" s="150" t="s">
        <v>32</v>
      </c>
      <c r="C79" s="151"/>
      <c r="D79" s="198"/>
    </row>
  </sheetData>
  <sheetProtection algorithmName="SHA-512" hashValue="6zFx+De5k66UyKSPYTOmGmLnxoytEJrfR9y1fUF/RjLeMyL6AI5qcnDBHiDicywZgHLgyZEv9dfLTzBBfs8ytw==" saltValue="ksamjxBWa7rllMbiimVQOA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231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tWbxbGJnWoVEI5fi0wdUxrJdnYzXrcpxNKJ9Egey0TKjPhNiYhpPk7RWRDcMFKgXa3og5l1YefqtTZ9KTymVfQ==" saltValue="UD3TduxAAKW8IBEa3k9w9Q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234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/bZjgj5Rwmc8TIOs9TQyrh4lLkODmPP8RvnVE7p2eJ65QWdnm9P7Z3Ka459u8LLihn0vZFUdMsh0ICc1AUy/lg==" saltValue="nk7yn43ieNGTgI4GOgoaUg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233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XAfvLXwDt+qladrK3YSfXqv2H40Q04pjbaAMAuyPFm+A0f+VydKFIsJsJuwvhuTn/EdbOGGJcJzCprJlhnBfNg==" saltValue="dyRMJpou2NY2pz+0o2jHEg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232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QCty1NZqdhWMAVsB7dpXCmocSC+2Aih3N4bPYVQf8LjLPnyqQ9oz2ffKOV1mB07YJdKJ8zo4nKDAQV1NmcaUVw==" saltValue="/41eSA/6Ju3hkTLeoe6AoA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235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67gMMs1Zd1prT93jF9C/vbuSXT/qEAItukPuXaudF90UrK+ADYNa0xRxQu5750XgVY1kUejCXf67LZCpuftTMg==" saltValue="FRYirFXRvRG0jyJD3i4nyA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236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UOnM5NUNrKptiNsqzHzR/z1Gp93tZURgjlnb3NR9t8emuYayBggRRFRkaf3VtmzYh74PWqq5hPmawwFkyBxGYQ==" saltValue="EX0RZlSNYxyNjTuF+nzMZA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237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zyeWg2jw9WUcNl06hI0MeZ2IPYhJti8tVAnJY21dbnjFwXZ9W0TunGVOXkTuEXmhp/0eGr+bTrQPuu/UkcLyCA==" saltValue="0XFJnwvKjyY809C4taWY6A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238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/Rj9cq0KAzajEGOO0/3Dfd11/2ReAAe7yloH2Uf1KxkOkxnvHHmtjBvJMarmujmabm1pWzNIjax07EIMbDnLyw==" saltValue="wFvF5sMdd4QUsF+R/3UrtQ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239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PW2aAFhZ88pUZfi+YbDditVq9eGX4F/SGHid7RzBUdPZs0QXSaq+bZN9OWc3VZj+h2xJ2RLla8ICXKwEhSOf4A==" saltValue="FLCiKtu8Oux7DPiGLVuXrg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240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SW1c5Q63jYLKD3iVS1YGvKC2DjIKZoKvOqCrVvtPDVkdIAjHG0oX3AmlgKIzdHioFpcqNrCbBClcmoy6jV9/QA==" saltValue="wmiEjDtGnH7SV/nMvfWoYg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50" zoomScaleNormal="50" workbookViewId="0">
      <selection activeCell="B81" sqref="B81"/>
    </sheetView>
  </sheetViews>
  <sheetFormatPr defaultRowHeight="14.5" x14ac:dyDescent="0.35"/>
  <cols>
    <col min="1" max="1" width="3.26953125" style="2" customWidth="1"/>
    <col min="2" max="2" width="30.54296875" customWidth="1"/>
    <col min="3" max="6" width="24.7265625" customWidth="1"/>
    <col min="7" max="7" width="29" customWidth="1"/>
    <col min="8" max="8" width="24.7265625" style="2" customWidth="1"/>
    <col min="9" max="9" width="24.7265625" customWidth="1"/>
    <col min="10" max="11" width="47.7265625" customWidth="1"/>
  </cols>
  <sheetData>
    <row r="1" spans="2:11" ht="18.5" x14ac:dyDescent="0.45">
      <c r="K1" s="212"/>
    </row>
    <row r="2" spans="2:11" ht="44.25" customHeight="1" x14ac:dyDescent="0.35">
      <c r="B2" s="239" t="s">
        <v>177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1" ht="21" x14ac:dyDescent="0.35">
      <c r="B3" s="240"/>
      <c r="C3" s="240"/>
      <c r="D3" s="240"/>
      <c r="E3" s="240"/>
      <c r="F3" s="240"/>
      <c r="G3" s="43"/>
      <c r="H3" s="10"/>
      <c r="I3" s="10"/>
      <c r="J3" s="10"/>
      <c r="K3" s="11"/>
    </row>
    <row r="4" spans="2:11" x14ac:dyDescent="0.35">
      <c r="B4" s="11"/>
      <c r="C4" s="11"/>
      <c r="D4" s="11"/>
      <c r="E4" s="11"/>
      <c r="F4" s="11"/>
      <c r="G4" s="11"/>
      <c r="H4" s="12"/>
      <c r="I4" s="11"/>
      <c r="J4" s="11"/>
      <c r="K4" s="11"/>
    </row>
    <row r="5" spans="2:11" ht="18.5" x14ac:dyDescent="0.45">
      <c r="B5" s="44" t="s">
        <v>9</v>
      </c>
      <c r="C5" s="241"/>
      <c r="D5" s="241"/>
      <c r="E5" s="241"/>
      <c r="F5" s="241"/>
      <c r="G5" s="241"/>
      <c r="H5" s="241"/>
      <c r="I5" s="241"/>
      <c r="J5" s="241"/>
      <c r="K5" s="242"/>
    </row>
    <row r="6" spans="2:11" ht="18.5" x14ac:dyDescent="0.45">
      <c r="B6" s="45" t="s">
        <v>10</v>
      </c>
      <c r="C6" s="243" t="s">
        <v>241</v>
      </c>
      <c r="D6" s="243"/>
      <c r="E6" s="243"/>
      <c r="F6" s="243"/>
      <c r="G6" s="243"/>
      <c r="H6" s="243"/>
      <c r="I6" s="243"/>
      <c r="J6" s="243"/>
      <c r="K6" s="244"/>
    </row>
    <row r="7" spans="2:11" x14ac:dyDescent="0.35">
      <c r="B7" s="13"/>
      <c r="C7" s="11"/>
      <c r="D7" s="13"/>
      <c r="E7" s="13"/>
      <c r="F7" s="14"/>
      <c r="G7" s="14"/>
      <c r="H7" s="15"/>
      <c r="I7" s="14"/>
      <c r="J7" s="14"/>
      <c r="K7" s="14"/>
    </row>
    <row r="8" spans="2:11" ht="18.5" x14ac:dyDescent="0.45">
      <c r="B8" s="33" t="s">
        <v>115</v>
      </c>
      <c r="C8" s="33"/>
      <c r="D8" s="13"/>
      <c r="E8" s="13"/>
      <c r="F8" s="14"/>
      <c r="G8" s="14"/>
      <c r="H8" s="15"/>
      <c r="I8" s="14"/>
      <c r="J8" s="39" t="s">
        <v>121</v>
      </c>
      <c r="K8" s="39" t="s">
        <v>122</v>
      </c>
    </row>
    <row r="9" spans="2:11" ht="45.5" x14ac:dyDescent="0.35">
      <c r="B9" s="16" t="s">
        <v>11</v>
      </c>
      <c r="C9" s="16" t="s">
        <v>12</v>
      </c>
      <c r="D9" s="17" t="s">
        <v>33</v>
      </c>
      <c r="E9" s="17" t="s">
        <v>34</v>
      </c>
      <c r="F9" s="16" t="s">
        <v>179</v>
      </c>
      <c r="G9" s="16" t="s">
        <v>225</v>
      </c>
      <c r="H9" s="16" t="s">
        <v>114</v>
      </c>
      <c r="I9" s="16" t="s">
        <v>13</v>
      </c>
      <c r="J9" s="42" t="s">
        <v>14</v>
      </c>
      <c r="K9" s="42" t="s">
        <v>15</v>
      </c>
    </row>
    <row r="10" spans="2:11" x14ac:dyDescent="0.35">
      <c r="B10" s="18" t="s">
        <v>16</v>
      </c>
      <c r="C10" s="19"/>
      <c r="D10" s="20"/>
      <c r="E10" s="8"/>
      <c r="F10" s="8"/>
      <c r="G10" s="137"/>
      <c r="H10" s="7">
        <f>C10-F10</f>
        <v>0</v>
      </c>
      <c r="I10" s="19"/>
      <c r="J10" s="5">
        <f>H10*I10</f>
        <v>0</v>
      </c>
      <c r="K10" s="5">
        <f>1.2*J10</f>
        <v>0</v>
      </c>
    </row>
    <row r="11" spans="2:11" x14ac:dyDescent="0.35">
      <c r="B11" s="18" t="s">
        <v>17</v>
      </c>
      <c r="C11" s="19"/>
      <c r="D11" s="20"/>
      <c r="E11" s="8"/>
      <c r="F11" s="8"/>
      <c r="G11" s="137"/>
      <c r="H11" s="7">
        <f t="shared" ref="H11:H22" si="0">C11-F11</f>
        <v>0</v>
      </c>
      <c r="I11" s="19"/>
      <c r="J11" s="5">
        <f t="shared" ref="J11:J22" si="1">H11*I11</f>
        <v>0</v>
      </c>
      <c r="K11" s="5">
        <f t="shared" ref="K11:K22" si="2">1.2*J11</f>
        <v>0</v>
      </c>
    </row>
    <row r="12" spans="2:11" x14ac:dyDescent="0.35">
      <c r="B12" s="18" t="s">
        <v>18</v>
      </c>
      <c r="C12" s="19"/>
      <c r="D12" s="20"/>
      <c r="E12" s="8"/>
      <c r="F12" s="8"/>
      <c r="G12" s="137"/>
      <c r="H12" s="7">
        <f t="shared" si="0"/>
        <v>0</v>
      </c>
      <c r="I12" s="19"/>
      <c r="J12" s="5">
        <f t="shared" si="1"/>
        <v>0</v>
      </c>
      <c r="K12" s="5">
        <f t="shared" si="2"/>
        <v>0</v>
      </c>
    </row>
    <row r="13" spans="2:11" x14ac:dyDescent="0.35">
      <c r="B13" s="18" t="s">
        <v>19</v>
      </c>
      <c r="C13" s="19"/>
      <c r="D13" s="20"/>
      <c r="E13" s="8"/>
      <c r="F13" s="8"/>
      <c r="G13" s="137"/>
      <c r="H13" s="7">
        <f t="shared" si="0"/>
        <v>0</v>
      </c>
      <c r="I13" s="19"/>
      <c r="J13" s="5">
        <f t="shared" si="1"/>
        <v>0</v>
      </c>
      <c r="K13" s="5">
        <f t="shared" si="2"/>
        <v>0</v>
      </c>
    </row>
    <row r="14" spans="2:11" x14ac:dyDescent="0.35">
      <c r="B14" s="18" t="s">
        <v>20</v>
      </c>
      <c r="C14" s="19"/>
      <c r="D14" s="20"/>
      <c r="E14" s="8"/>
      <c r="F14" s="8"/>
      <c r="G14" s="137"/>
      <c r="H14" s="7">
        <f t="shared" si="0"/>
        <v>0</v>
      </c>
      <c r="I14" s="19"/>
      <c r="J14" s="5">
        <f t="shared" si="1"/>
        <v>0</v>
      </c>
      <c r="K14" s="5">
        <f t="shared" si="2"/>
        <v>0</v>
      </c>
    </row>
    <row r="15" spans="2:11" x14ac:dyDescent="0.35">
      <c r="B15" s="18" t="s">
        <v>21</v>
      </c>
      <c r="C15" s="19"/>
      <c r="D15" s="20"/>
      <c r="E15" s="8"/>
      <c r="F15" s="8"/>
      <c r="G15" s="137"/>
      <c r="H15" s="7">
        <f t="shared" si="0"/>
        <v>0</v>
      </c>
      <c r="I15" s="19"/>
      <c r="J15" s="5">
        <f t="shared" si="1"/>
        <v>0</v>
      </c>
      <c r="K15" s="5">
        <f t="shared" si="2"/>
        <v>0</v>
      </c>
    </row>
    <row r="16" spans="2:11" x14ac:dyDescent="0.35">
      <c r="B16" s="18" t="s">
        <v>22</v>
      </c>
      <c r="C16" s="19"/>
      <c r="D16" s="20"/>
      <c r="E16" s="8"/>
      <c r="F16" s="8"/>
      <c r="G16" s="137"/>
      <c r="H16" s="7">
        <f t="shared" si="0"/>
        <v>0</v>
      </c>
      <c r="I16" s="19"/>
      <c r="J16" s="5">
        <f t="shared" si="1"/>
        <v>0</v>
      </c>
      <c r="K16" s="5">
        <f t="shared" si="2"/>
        <v>0</v>
      </c>
    </row>
    <row r="17" spans="2:11" x14ac:dyDescent="0.35">
      <c r="B17" s="18" t="s">
        <v>23</v>
      </c>
      <c r="C17" s="19"/>
      <c r="D17" s="20"/>
      <c r="E17" s="8"/>
      <c r="F17" s="8"/>
      <c r="G17" s="138"/>
      <c r="H17" s="7">
        <f t="shared" si="0"/>
        <v>0</v>
      </c>
      <c r="I17" s="19"/>
      <c r="J17" s="5">
        <f t="shared" si="1"/>
        <v>0</v>
      </c>
      <c r="K17" s="5">
        <f t="shared" si="2"/>
        <v>0</v>
      </c>
    </row>
    <row r="18" spans="2:11" x14ac:dyDescent="0.35">
      <c r="B18" s="18" t="s">
        <v>24</v>
      </c>
      <c r="C18" s="19"/>
      <c r="D18" s="20"/>
      <c r="E18" s="8"/>
      <c r="F18" s="8"/>
      <c r="G18" s="138"/>
      <c r="H18" s="7">
        <f t="shared" si="0"/>
        <v>0</v>
      </c>
      <c r="I18" s="19"/>
      <c r="J18" s="5">
        <f t="shared" si="1"/>
        <v>0</v>
      </c>
      <c r="K18" s="5">
        <f t="shared" si="2"/>
        <v>0</v>
      </c>
    </row>
    <row r="19" spans="2:11" x14ac:dyDescent="0.35">
      <c r="B19" s="18" t="s">
        <v>25</v>
      </c>
      <c r="C19" s="19"/>
      <c r="D19" s="20"/>
      <c r="E19" s="8"/>
      <c r="F19" s="8"/>
      <c r="G19" s="138"/>
      <c r="H19" s="7">
        <f t="shared" si="0"/>
        <v>0</v>
      </c>
      <c r="I19" s="19"/>
      <c r="J19" s="5">
        <f t="shared" si="1"/>
        <v>0</v>
      </c>
      <c r="K19" s="5">
        <f t="shared" si="2"/>
        <v>0</v>
      </c>
    </row>
    <row r="20" spans="2:11" x14ac:dyDescent="0.35">
      <c r="B20" s="18" t="s">
        <v>26</v>
      </c>
      <c r="C20" s="19"/>
      <c r="D20" s="20"/>
      <c r="E20" s="8"/>
      <c r="F20" s="8"/>
      <c r="G20" s="138"/>
      <c r="H20" s="7">
        <f t="shared" si="0"/>
        <v>0</v>
      </c>
      <c r="I20" s="19"/>
      <c r="J20" s="5">
        <f t="shared" si="1"/>
        <v>0</v>
      </c>
      <c r="K20" s="5">
        <f t="shared" si="2"/>
        <v>0</v>
      </c>
    </row>
    <row r="21" spans="2:11" x14ac:dyDescent="0.35">
      <c r="B21" s="18" t="s">
        <v>27</v>
      </c>
      <c r="C21" s="19"/>
      <c r="D21" s="20"/>
      <c r="E21" s="8"/>
      <c r="F21" s="8"/>
      <c r="G21" s="138"/>
      <c r="H21" s="7">
        <f t="shared" si="0"/>
        <v>0</v>
      </c>
      <c r="I21" s="19"/>
      <c r="J21" s="5">
        <f t="shared" si="1"/>
        <v>0</v>
      </c>
      <c r="K21" s="5">
        <f t="shared" si="2"/>
        <v>0</v>
      </c>
    </row>
    <row r="22" spans="2:11" x14ac:dyDescent="0.35">
      <c r="B22" s="21" t="s">
        <v>28</v>
      </c>
      <c r="C22" s="19"/>
      <c r="D22" s="20"/>
      <c r="E22" s="8"/>
      <c r="F22" s="8"/>
      <c r="G22" s="138"/>
      <c r="H22" s="7">
        <f t="shared" si="0"/>
        <v>0</v>
      </c>
      <c r="I22" s="19"/>
      <c r="J22" s="5">
        <f t="shared" si="1"/>
        <v>0</v>
      </c>
      <c r="K22" s="5">
        <f t="shared" si="2"/>
        <v>0</v>
      </c>
    </row>
    <row r="23" spans="2:11" ht="18.5" x14ac:dyDescent="0.45">
      <c r="B23" s="245" t="s">
        <v>116</v>
      </c>
      <c r="C23" s="246"/>
      <c r="D23" s="246"/>
      <c r="E23" s="246"/>
      <c r="F23" s="246"/>
      <c r="G23" s="246"/>
      <c r="H23" s="246"/>
      <c r="I23" s="247"/>
      <c r="J23" s="36">
        <f>SUM(J10:J22)</f>
        <v>0</v>
      </c>
      <c r="K23" s="36">
        <f>SUM(K10:K22)</f>
        <v>0</v>
      </c>
    </row>
    <row r="24" spans="2:11" x14ac:dyDescent="0.35">
      <c r="B24" s="11"/>
      <c r="C24" s="11"/>
      <c r="D24" s="11"/>
      <c r="E24" s="11"/>
      <c r="F24" s="11"/>
      <c r="G24" s="11"/>
      <c r="H24" s="12"/>
      <c r="I24" s="11"/>
      <c r="J24" s="11"/>
      <c r="K24" s="11"/>
    </row>
    <row r="25" spans="2:11" x14ac:dyDescent="0.35">
      <c r="B25" s="11"/>
      <c r="C25" s="22"/>
      <c r="D25" s="22"/>
      <c r="E25" s="22"/>
      <c r="F25" s="22"/>
      <c r="G25" s="22"/>
      <c r="H25" s="23"/>
      <c r="I25" s="22"/>
      <c r="J25" s="22"/>
      <c r="K25" s="11"/>
    </row>
    <row r="26" spans="2:11" ht="18.5" x14ac:dyDescent="0.45">
      <c r="B26" s="34" t="s">
        <v>117</v>
      </c>
      <c r="C26" s="34"/>
      <c r="D26" s="13"/>
      <c r="E26" s="13"/>
      <c r="F26" s="14"/>
      <c r="G26" s="14"/>
      <c r="H26" s="15"/>
      <c r="I26" s="14"/>
      <c r="J26" s="40" t="s">
        <v>121</v>
      </c>
      <c r="K26" s="40" t="s">
        <v>123</v>
      </c>
    </row>
    <row r="27" spans="2:11" ht="45.5" x14ac:dyDescent="0.35">
      <c r="B27" s="24" t="s">
        <v>11</v>
      </c>
      <c r="C27" s="24" t="s">
        <v>12</v>
      </c>
      <c r="D27" s="25" t="s">
        <v>33</v>
      </c>
      <c r="E27" s="25" t="s">
        <v>34</v>
      </c>
      <c r="F27" s="24" t="s">
        <v>179</v>
      </c>
      <c r="G27" s="24" t="s">
        <v>225</v>
      </c>
      <c r="H27" s="24" t="s">
        <v>114</v>
      </c>
      <c r="I27" s="24" t="s">
        <v>13</v>
      </c>
      <c r="J27" s="42" t="s">
        <v>14</v>
      </c>
      <c r="K27" s="42" t="s">
        <v>15</v>
      </c>
    </row>
    <row r="28" spans="2:11" x14ac:dyDescent="0.35">
      <c r="B28" s="18" t="s">
        <v>16</v>
      </c>
      <c r="C28" s="8"/>
      <c r="D28" s="19"/>
      <c r="E28" s="8"/>
      <c r="F28" s="8"/>
      <c r="G28" s="8"/>
      <c r="H28" s="7">
        <f>C28-F28</f>
        <v>0</v>
      </c>
      <c r="I28" s="19"/>
      <c r="J28" s="5">
        <f>H28*I28</f>
        <v>0</v>
      </c>
      <c r="K28" s="5">
        <f>1.2*J28</f>
        <v>0</v>
      </c>
    </row>
    <row r="29" spans="2:11" x14ac:dyDescent="0.35">
      <c r="B29" s="18" t="s">
        <v>17</v>
      </c>
      <c r="C29" s="8"/>
      <c r="D29" s="19"/>
      <c r="E29" s="8"/>
      <c r="F29" s="8"/>
      <c r="G29" s="8"/>
      <c r="H29" s="7">
        <f t="shared" ref="H29:H40" si="3">C29-F29</f>
        <v>0</v>
      </c>
      <c r="I29" s="19"/>
      <c r="J29" s="5">
        <f t="shared" ref="J29:J40" si="4">H29*I29</f>
        <v>0</v>
      </c>
      <c r="K29" s="5">
        <f t="shared" ref="K29:K40" si="5">1.2*J29</f>
        <v>0</v>
      </c>
    </row>
    <row r="30" spans="2:11" x14ac:dyDescent="0.35">
      <c r="B30" s="18" t="s">
        <v>18</v>
      </c>
      <c r="C30" s="8"/>
      <c r="D30" s="19"/>
      <c r="E30" s="8"/>
      <c r="F30" s="8"/>
      <c r="G30" s="8"/>
      <c r="H30" s="7">
        <f t="shared" si="3"/>
        <v>0</v>
      </c>
      <c r="I30" s="19"/>
      <c r="J30" s="5">
        <f t="shared" si="4"/>
        <v>0</v>
      </c>
      <c r="K30" s="5">
        <f t="shared" si="5"/>
        <v>0</v>
      </c>
    </row>
    <row r="31" spans="2:11" x14ac:dyDescent="0.35">
      <c r="B31" s="18" t="s">
        <v>19</v>
      </c>
      <c r="C31" s="8"/>
      <c r="D31" s="19"/>
      <c r="E31" s="8"/>
      <c r="F31" s="8"/>
      <c r="G31" s="8"/>
      <c r="H31" s="7">
        <f t="shared" si="3"/>
        <v>0</v>
      </c>
      <c r="I31" s="19"/>
      <c r="J31" s="5">
        <f t="shared" si="4"/>
        <v>0</v>
      </c>
      <c r="K31" s="5">
        <f t="shared" si="5"/>
        <v>0</v>
      </c>
    </row>
    <row r="32" spans="2:11" x14ac:dyDescent="0.35">
      <c r="B32" s="18" t="s">
        <v>20</v>
      </c>
      <c r="C32" s="8"/>
      <c r="D32" s="19"/>
      <c r="E32" s="8"/>
      <c r="F32" s="8"/>
      <c r="G32" s="8"/>
      <c r="H32" s="7">
        <f t="shared" si="3"/>
        <v>0</v>
      </c>
      <c r="I32" s="19"/>
      <c r="J32" s="5">
        <f t="shared" si="4"/>
        <v>0</v>
      </c>
      <c r="K32" s="5">
        <f t="shared" si="5"/>
        <v>0</v>
      </c>
    </row>
    <row r="33" spans="2:11" x14ac:dyDescent="0.35">
      <c r="B33" s="18" t="s">
        <v>21</v>
      </c>
      <c r="C33" s="8"/>
      <c r="D33" s="19"/>
      <c r="E33" s="8"/>
      <c r="F33" s="8"/>
      <c r="G33" s="8"/>
      <c r="H33" s="7">
        <f t="shared" si="3"/>
        <v>0</v>
      </c>
      <c r="I33" s="19"/>
      <c r="J33" s="5">
        <f t="shared" si="4"/>
        <v>0</v>
      </c>
      <c r="K33" s="5">
        <f t="shared" si="5"/>
        <v>0</v>
      </c>
    </row>
    <row r="34" spans="2:11" x14ac:dyDescent="0.35">
      <c r="B34" s="18" t="s">
        <v>22</v>
      </c>
      <c r="C34" s="8"/>
      <c r="D34" s="19"/>
      <c r="E34" s="8"/>
      <c r="F34" s="8"/>
      <c r="G34" s="8"/>
      <c r="H34" s="7">
        <f t="shared" si="3"/>
        <v>0</v>
      </c>
      <c r="I34" s="19"/>
      <c r="J34" s="5">
        <f t="shared" si="4"/>
        <v>0</v>
      </c>
      <c r="K34" s="5">
        <f t="shared" si="5"/>
        <v>0</v>
      </c>
    </row>
    <row r="35" spans="2:11" x14ac:dyDescent="0.35">
      <c r="B35" s="18" t="s">
        <v>23</v>
      </c>
      <c r="C35" s="8"/>
      <c r="D35" s="19"/>
      <c r="E35" s="8"/>
      <c r="F35" s="8"/>
      <c r="G35" s="8"/>
      <c r="H35" s="7">
        <f t="shared" si="3"/>
        <v>0</v>
      </c>
      <c r="I35" s="19"/>
      <c r="J35" s="5">
        <f t="shared" si="4"/>
        <v>0</v>
      </c>
      <c r="K35" s="5">
        <f t="shared" si="5"/>
        <v>0</v>
      </c>
    </row>
    <row r="36" spans="2:11" x14ac:dyDescent="0.35">
      <c r="B36" s="18" t="s">
        <v>24</v>
      </c>
      <c r="C36" s="8"/>
      <c r="D36" s="19"/>
      <c r="E36" s="8"/>
      <c r="F36" s="8"/>
      <c r="G36" s="8"/>
      <c r="H36" s="7">
        <f t="shared" si="3"/>
        <v>0</v>
      </c>
      <c r="I36" s="19"/>
      <c r="J36" s="5">
        <f t="shared" si="4"/>
        <v>0</v>
      </c>
      <c r="K36" s="5">
        <f t="shared" si="5"/>
        <v>0</v>
      </c>
    </row>
    <row r="37" spans="2:11" x14ac:dyDescent="0.35">
      <c r="B37" s="18" t="s">
        <v>25</v>
      </c>
      <c r="C37" s="8"/>
      <c r="D37" s="19"/>
      <c r="E37" s="8"/>
      <c r="F37" s="8"/>
      <c r="G37" s="8"/>
      <c r="H37" s="7">
        <f t="shared" si="3"/>
        <v>0</v>
      </c>
      <c r="I37" s="19"/>
      <c r="J37" s="5">
        <f t="shared" si="4"/>
        <v>0</v>
      </c>
      <c r="K37" s="5">
        <f t="shared" si="5"/>
        <v>0</v>
      </c>
    </row>
    <row r="38" spans="2:11" x14ac:dyDescent="0.35">
      <c r="B38" s="18" t="s">
        <v>26</v>
      </c>
      <c r="C38" s="8"/>
      <c r="D38" s="19"/>
      <c r="E38" s="8"/>
      <c r="F38" s="8"/>
      <c r="G38" s="8"/>
      <c r="H38" s="7">
        <f t="shared" si="3"/>
        <v>0</v>
      </c>
      <c r="I38" s="19"/>
      <c r="J38" s="5">
        <f t="shared" si="4"/>
        <v>0</v>
      </c>
      <c r="K38" s="5">
        <f t="shared" si="5"/>
        <v>0</v>
      </c>
    </row>
    <row r="39" spans="2:11" x14ac:dyDescent="0.35">
      <c r="B39" s="18" t="s">
        <v>27</v>
      </c>
      <c r="C39" s="8"/>
      <c r="D39" s="19"/>
      <c r="E39" s="8"/>
      <c r="F39" s="8"/>
      <c r="G39" s="8"/>
      <c r="H39" s="7">
        <f t="shared" si="3"/>
        <v>0</v>
      </c>
      <c r="I39" s="19"/>
      <c r="J39" s="5">
        <f t="shared" si="4"/>
        <v>0</v>
      </c>
      <c r="K39" s="5">
        <f t="shared" si="5"/>
        <v>0</v>
      </c>
    </row>
    <row r="40" spans="2:11" x14ac:dyDescent="0.35">
      <c r="B40" s="21" t="s">
        <v>28</v>
      </c>
      <c r="C40" s="8"/>
      <c r="D40" s="19"/>
      <c r="E40" s="8"/>
      <c r="F40" s="8"/>
      <c r="G40" s="8"/>
      <c r="H40" s="7">
        <f t="shared" si="3"/>
        <v>0</v>
      </c>
      <c r="I40" s="19"/>
      <c r="J40" s="5">
        <f t="shared" si="4"/>
        <v>0</v>
      </c>
      <c r="K40" s="5">
        <f t="shared" si="5"/>
        <v>0</v>
      </c>
    </row>
    <row r="41" spans="2:11" ht="18.5" x14ac:dyDescent="0.45">
      <c r="B41" s="248" t="s">
        <v>118</v>
      </c>
      <c r="C41" s="249"/>
      <c r="D41" s="249"/>
      <c r="E41" s="249"/>
      <c r="F41" s="249"/>
      <c r="G41" s="249"/>
      <c r="H41" s="249"/>
      <c r="I41" s="250"/>
      <c r="J41" s="37">
        <f>SUM(J28:J40)</f>
        <v>0</v>
      </c>
      <c r="K41" s="37">
        <f>SUM(K28:K40)</f>
        <v>0</v>
      </c>
    </row>
    <row r="42" spans="2:11" x14ac:dyDescent="0.35">
      <c r="B42" s="11"/>
      <c r="C42" s="11"/>
      <c r="D42" s="11"/>
      <c r="E42" s="11"/>
      <c r="F42" s="11"/>
      <c r="G42" s="11"/>
      <c r="H42" s="12"/>
      <c r="I42" s="11"/>
      <c r="J42" s="11"/>
      <c r="K42" s="11"/>
    </row>
    <row r="43" spans="2:11" x14ac:dyDescent="0.35">
      <c r="B43" s="26"/>
      <c r="C43" s="26"/>
      <c r="D43" s="26"/>
      <c r="E43" s="26"/>
      <c r="F43" s="26"/>
      <c r="G43" s="26"/>
      <c r="H43" s="27"/>
      <c r="I43" s="26"/>
      <c r="J43" s="26"/>
      <c r="K43" s="26"/>
    </row>
    <row r="44" spans="2:11" ht="18.5" x14ac:dyDescent="0.45">
      <c r="B44" s="35" t="s">
        <v>119</v>
      </c>
      <c r="C44" s="35"/>
      <c r="D44" s="13"/>
      <c r="E44" s="13"/>
      <c r="F44" s="14"/>
      <c r="G44" s="14"/>
      <c r="H44" s="15"/>
      <c r="I44" s="14"/>
      <c r="J44" s="41" t="s">
        <v>121</v>
      </c>
      <c r="K44" s="41" t="s">
        <v>124</v>
      </c>
    </row>
    <row r="45" spans="2:11" ht="45.5" x14ac:dyDescent="0.35">
      <c r="B45" s="28" t="s">
        <v>11</v>
      </c>
      <c r="C45" s="28" t="s">
        <v>12</v>
      </c>
      <c r="D45" s="29" t="s">
        <v>33</v>
      </c>
      <c r="E45" s="29" t="s">
        <v>34</v>
      </c>
      <c r="F45" s="28" t="s">
        <v>179</v>
      </c>
      <c r="G45" s="28" t="s">
        <v>225</v>
      </c>
      <c r="H45" s="28" t="s">
        <v>114</v>
      </c>
      <c r="I45" s="28" t="s">
        <v>13</v>
      </c>
      <c r="J45" s="42" t="s">
        <v>14</v>
      </c>
      <c r="K45" s="42" t="s">
        <v>15</v>
      </c>
    </row>
    <row r="46" spans="2:11" x14ac:dyDescent="0.35">
      <c r="B46" s="18" t="s">
        <v>16</v>
      </c>
      <c r="C46" s="19"/>
      <c r="D46" s="19"/>
      <c r="E46" s="8"/>
      <c r="F46" s="8"/>
      <c r="G46" s="8"/>
      <c r="H46" s="9">
        <f>C46-F46</f>
        <v>0</v>
      </c>
      <c r="I46" s="20"/>
      <c r="J46" s="5">
        <f>H46*I46</f>
        <v>0</v>
      </c>
      <c r="K46" s="5">
        <f>1.2*J46</f>
        <v>0</v>
      </c>
    </row>
    <row r="47" spans="2:11" x14ac:dyDescent="0.35">
      <c r="B47" s="18" t="s">
        <v>17</v>
      </c>
      <c r="C47" s="19"/>
      <c r="D47" s="19"/>
      <c r="E47" s="8"/>
      <c r="F47" s="8"/>
      <c r="G47" s="8"/>
      <c r="H47" s="9">
        <f t="shared" ref="H47:H58" si="6">C47-F47</f>
        <v>0</v>
      </c>
      <c r="I47" s="19"/>
      <c r="J47" s="5">
        <f t="shared" ref="J47:J58" si="7">H47*I47</f>
        <v>0</v>
      </c>
      <c r="K47" s="5">
        <f t="shared" ref="K47:K58" si="8">1.2*J47</f>
        <v>0</v>
      </c>
    </row>
    <row r="48" spans="2:11" x14ac:dyDescent="0.35">
      <c r="B48" s="18" t="s">
        <v>18</v>
      </c>
      <c r="C48" s="19"/>
      <c r="D48" s="19"/>
      <c r="E48" s="8"/>
      <c r="F48" s="8"/>
      <c r="G48" s="8"/>
      <c r="H48" s="9">
        <f t="shared" si="6"/>
        <v>0</v>
      </c>
      <c r="I48" s="19"/>
      <c r="J48" s="5">
        <f t="shared" si="7"/>
        <v>0</v>
      </c>
      <c r="K48" s="5">
        <f t="shared" si="8"/>
        <v>0</v>
      </c>
    </row>
    <row r="49" spans="2:11" x14ac:dyDescent="0.35">
      <c r="B49" s="18" t="s">
        <v>19</v>
      </c>
      <c r="C49" s="19"/>
      <c r="D49" s="19"/>
      <c r="E49" s="8"/>
      <c r="F49" s="8"/>
      <c r="G49" s="8"/>
      <c r="H49" s="9">
        <f t="shared" si="6"/>
        <v>0</v>
      </c>
      <c r="I49" s="19"/>
      <c r="J49" s="5">
        <f t="shared" si="7"/>
        <v>0</v>
      </c>
      <c r="K49" s="5">
        <f t="shared" si="8"/>
        <v>0</v>
      </c>
    </row>
    <row r="50" spans="2:11" x14ac:dyDescent="0.35">
      <c r="B50" s="18" t="s">
        <v>20</v>
      </c>
      <c r="C50" s="19"/>
      <c r="D50" s="19"/>
      <c r="E50" s="8"/>
      <c r="F50" s="8"/>
      <c r="G50" s="8"/>
      <c r="H50" s="9">
        <f t="shared" si="6"/>
        <v>0</v>
      </c>
      <c r="I50" s="19"/>
      <c r="J50" s="5">
        <f t="shared" si="7"/>
        <v>0</v>
      </c>
      <c r="K50" s="5">
        <f t="shared" si="8"/>
        <v>0</v>
      </c>
    </row>
    <row r="51" spans="2:11" x14ac:dyDescent="0.35">
      <c r="B51" s="18" t="s">
        <v>21</v>
      </c>
      <c r="C51" s="19"/>
      <c r="D51" s="19"/>
      <c r="E51" s="8"/>
      <c r="F51" s="8"/>
      <c r="G51" s="8"/>
      <c r="H51" s="9">
        <f t="shared" si="6"/>
        <v>0</v>
      </c>
      <c r="I51" s="19"/>
      <c r="J51" s="5">
        <f t="shared" si="7"/>
        <v>0</v>
      </c>
      <c r="K51" s="5">
        <f t="shared" si="8"/>
        <v>0</v>
      </c>
    </row>
    <row r="52" spans="2:11" x14ac:dyDescent="0.35">
      <c r="B52" s="18" t="s">
        <v>22</v>
      </c>
      <c r="C52" s="19"/>
      <c r="D52" s="19"/>
      <c r="E52" s="8"/>
      <c r="F52" s="8"/>
      <c r="G52" s="8"/>
      <c r="H52" s="9">
        <f t="shared" si="6"/>
        <v>0</v>
      </c>
      <c r="I52" s="19"/>
      <c r="J52" s="5">
        <f t="shared" si="7"/>
        <v>0</v>
      </c>
      <c r="K52" s="5">
        <f t="shared" si="8"/>
        <v>0</v>
      </c>
    </row>
    <row r="53" spans="2:11" x14ac:dyDescent="0.35">
      <c r="B53" s="18" t="s">
        <v>23</v>
      </c>
      <c r="C53" s="19"/>
      <c r="D53" s="19"/>
      <c r="E53" s="8"/>
      <c r="F53" s="8"/>
      <c r="G53" s="8"/>
      <c r="H53" s="9">
        <f t="shared" si="6"/>
        <v>0</v>
      </c>
      <c r="I53" s="19"/>
      <c r="J53" s="5">
        <f t="shared" si="7"/>
        <v>0</v>
      </c>
      <c r="K53" s="5">
        <f t="shared" si="8"/>
        <v>0</v>
      </c>
    </row>
    <row r="54" spans="2:11" x14ac:dyDescent="0.35">
      <c r="B54" s="18" t="s">
        <v>24</v>
      </c>
      <c r="C54" s="19"/>
      <c r="D54" s="19"/>
      <c r="E54" s="8"/>
      <c r="F54" s="8"/>
      <c r="G54" s="8"/>
      <c r="H54" s="9">
        <f t="shared" si="6"/>
        <v>0</v>
      </c>
      <c r="I54" s="19"/>
      <c r="J54" s="5">
        <f t="shared" si="7"/>
        <v>0</v>
      </c>
      <c r="K54" s="5">
        <f t="shared" si="8"/>
        <v>0</v>
      </c>
    </row>
    <row r="55" spans="2:11" x14ac:dyDescent="0.35">
      <c r="B55" s="18" t="s">
        <v>25</v>
      </c>
      <c r="C55" s="19"/>
      <c r="D55" s="19"/>
      <c r="E55" s="8"/>
      <c r="F55" s="8"/>
      <c r="G55" s="8"/>
      <c r="H55" s="9">
        <f t="shared" si="6"/>
        <v>0</v>
      </c>
      <c r="I55" s="19"/>
      <c r="J55" s="5">
        <f t="shared" si="7"/>
        <v>0</v>
      </c>
      <c r="K55" s="5">
        <f t="shared" si="8"/>
        <v>0</v>
      </c>
    </row>
    <row r="56" spans="2:11" x14ac:dyDescent="0.35">
      <c r="B56" s="18" t="s">
        <v>26</v>
      </c>
      <c r="C56" s="19"/>
      <c r="D56" s="19"/>
      <c r="E56" s="8"/>
      <c r="F56" s="8"/>
      <c r="G56" s="8"/>
      <c r="H56" s="9">
        <f t="shared" si="6"/>
        <v>0</v>
      </c>
      <c r="I56" s="19"/>
      <c r="J56" s="5">
        <f t="shared" si="7"/>
        <v>0</v>
      </c>
      <c r="K56" s="5">
        <f t="shared" si="8"/>
        <v>0</v>
      </c>
    </row>
    <row r="57" spans="2:11" x14ac:dyDescent="0.35">
      <c r="B57" s="18" t="s">
        <v>27</v>
      </c>
      <c r="C57" s="19"/>
      <c r="D57" s="19"/>
      <c r="E57" s="8"/>
      <c r="F57" s="8"/>
      <c r="G57" s="8"/>
      <c r="H57" s="9">
        <f t="shared" si="6"/>
        <v>0</v>
      </c>
      <c r="I57" s="19"/>
      <c r="J57" s="5">
        <f t="shared" si="7"/>
        <v>0</v>
      </c>
      <c r="K57" s="5">
        <f t="shared" si="8"/>
        <v>0</v>
      </c>
    </row>
    <row r="58" spans="2:11" x14ac:dyDescent="0.35">
      <c r="B58" s="21" t="s">
        <v>28</v>
      </c>
      <c r="C58" s="19"/>
      <c r="D58" s="19"/>
      <c r="E58" s="8"/>
      <c r="F58" s="8"/>
      <c r="G58" s="8"/>
      <c r="H58" s="9">
        <f t="shared" si="6"/>
        <v>0</v>
      </c>
      <c r="I58" s="19"/>
      <c r="J58" s="5">
        <f t="shared" si="7"/>
        <v>0</v>
      </c>
      <c r="K58" s="5">
        <f t="shared" si="8"/>
        <v>0</v>
      </c>
    </row>
    <row r="59" spans="2:11" ht="18.5" x14ac:dyDescent="0.45">
      <c r="B59" s="236" t="s">
        <v>120</v>
      </c>
      <c r="C59" s="237"/>
      <c r="D59" s="237"/>
      <c r="E59" s="237"/>
      <c r="F59" s="237"/>
      <c r="G59" s="237"/>
      <c r="H59" s="237"/>
      <c r="I59" s="238"/>
      <c r="J59" s="38">
        <f>SUM(J46:J58)</f>
        <v>0</v>
      </c>
      <c r="K59" s="38">
        <f>SUM(K46:K58)</f>
        <v>0</v>
      </c>
    </row>
    <row r="60" spans="2:11" x14ac:dyDescent="0.35">
      <c r="B60" s="11"/>
      <c r="C60" s="11"/>
      <c r="D60" s="11"/>
      <c r="E60" s="11"/>
      <c r="F60" s="11"/>
      <c r="G60" s="11"/>
      <c r="H60" s="12"/>
      <c r="I60" s="11"/>
      <c r="J60" s="11"/>
      <c r="K60" s="11"/>
    </row>
    <row r="61" spans="2:11" ht="15" thickBot="1" x14ac:dyDescent="0.4">
      <c r="B61" s="26"/>
      <c r="C61" s="26"/>
      <c r="D61" s="26"/>
      <c r="E61" s="26"/>
      <c r="F61" s="26"/>
      <c r="G61" s="26"/>
      <c r="H61" s="27"/>
      <c r="I61" s="26"/>
      <c r="J61" s="26"/>
      <c r="K61" s="26"/>
    </row>
    <row r="62" spans="2:11" ht="19.5" thickTop="1" thickBot="1" x14ac:dyDescent="0.5">
      <c r="B62" s="135" t="s">
        <v>29</v>
      </c>
      <c r="C62" s="136"/>
      <c r="D62" s="136"/>
      <c r="E62" s="136"/>
      <c r="F62" s="136"/>
      <c r="G62" s="136"/>
      <c r="H62" s="136"/>
      <c r="I62" s="157">
        <f>SUM(I10:I22)+SUM(I28:I40)+SUM(I46:I58)</f>
        <v>0</v>
      </c>
      <c r="J62" s="156">
        <f>J23+J41+J59</f>
        <v>0</v>
      </c>
      <c r="K62" s="6">
        <f>K23+K41+K59</f>
        <v>0</v>
      </c>
    </row>
    <row r="63" spans="2:11" ht="17" x14ac:dyDescent="0.4">
      <c r="B63" s="30"/>
      <c r="C63" s="31"/>
      <c r="D63" s="31"/>
      <c r="E63" s="31"/>
      <c r="F63" s="31"/>
      <c r="G63" s="31"/>
      <c r="H63" s="31"/>
      <c r="I63" s="31"/>
      <c r="J63" s="32"/>
      <c r="K63" s="32"/>
    </row>
    <row r="64" spans="2:11" ht="15" thickBot="1" x14ac:dyDescent="0.4"/>
    <row r="65" spans="2:6" ht="18.5" customHeight="1" x14ac:dyDescent="0.35">
      <c r="B65" s="119" t="s">
        <v>226</v>
      </c>
      <c r="C65" s="139" t="s">
        <v>218</v>
      </c>
      <c r="D65" s="140" t="s">
        <v>216</v>
      </c>
    </row>
    <row r="66" spans="2:6" ht="18.5" customHeight="1" x14ac:dyDescent="0.45">
      <c r="B66" s="120"/>
      <c r="C66" s="141"/>
      <c r="D66" s="142"/>
      <c r="F66" s="131" t="s">
        <v>227</v>
      </c>
    </row>
    <row r="67" spans="2:6" ht="18.5" customHeight="1" thickBot="1" x14ac:dyDescent="0.55000000000000004">
      <c r="B67" s="118"/>
      <c r="C67" s="194">
        <v>0</v>
      </c>
      <c r="D67" s="195">
        <v>0</v>
      </c>
    </row>
    <row r="69" spans="2:6" ht="18.5" x14ac:dyDescent="0.45">
      <c r="B69" s="121" t="s">
        <v>217</v>
      </c>
    </row>
    <row r="70" spans="2:6" ht="15" thickBot="1" x14ac:dyDescent="0.4"/>
    <row r="71" spans="2:6" ht="18.5" x14ac:dyDescent="0.45">
      <c r="B71" s="143" t="s">
        <v>229</v>
      </c>
      <c r="C71" s="122" t="s">
        <v>218</v>
      </c>
      <c r="D71" s="123" t="s">
        <v>216</v>
      </c>
    </row>
    <row r="72" spans="2:6" ht="18.5" x14ac:dyDescent="0.45">
      <c r="B72" s="132" t="s">
        <v>230</v>
      </c>
      <c r="C72" s="124"/>
      <c r="D72" s="125"/>
      <c r="F72" s="131" t="s">
        <v>228</v>
      </c>
    </row>
    <row r="73" spans="2:6" ht="21.5" thickBot="1" x14ac:dyDescent="0.55000000000000004">
      <c r="B73" s="126"/>
      <c r="C73" s="127">
        <f>J62-C67</f>
        <v>0</v>
      </c>
      <c r="D73" s="128">
        <f>K62-D67</f>
        <v>0</v>
      </c>
    </row>
    <row r="74" spans="2:6" ht="21" x14ac:dyDescent="0.5">
      <c r="B74" s="129"/>
      <c r="C74" s="130"/>
      <c r="D74" s="130"/>
    </row>
    <row r="75" spans="2:6" ht="18.5" x14ac:dyDescent="0.45">
      <c r="B75" s="121" t="s">
        <v>217</v>
      </c>
    </row>
    <row r="76" spans="2:6" ht="15" thickBot="1" x14ac:dyDescent="0.4"/>
    <row r="77" spans="2:6" x14ac:dyDescent="0.35">
      <c r="B77" s="144" t="s">
        <v>30</v>
      </c>
      <c r="C77" s="145"/>
      <c r="D77" s="146"/>
    </row>
    <row r="78" spans="2:6" x14ac:dyDescent="0.35">
      <c r="B78" s="147" t="s">
        <v>31</v>
      </c>
      <c r="C78" s="148"/>
      <c r="D78" s="149"/>
    </row>
    <row r="79" spans="2:6" ht="15" thickBot="1" x14ac:dyDescent="0.4">
      <c r="B79" s="150" t="s">
        <v>32</v>
      </c>
      <c r="C79" s="151"/>
      <c r="D79" s="152"/>
    </row>
  </sheetData>
  <sheetProtection algorithmName="SHA-512" hashValue="MttN0Z5Vt2C41JUm04kigojtu2TgUglcbRFlCfMF15wtQt1QdnU7VEeptNEuxGQc6YGlkc4f3WabTl7in+ysVw==" saltValue="E8Ox59gDotKj7vMqAgEP0Q==" spinCount="100000" sheet="1" objects="1" scenarios="1"/>
  <mergeCells count="7">
    <mergeCell ref="B59:I59"/>
    <mergeCell ref="B2:K2"/>
    <mergeCell ref="B3:F3"/>
    <mergeCell ref="C5:K5"/>
    <mergeCell ref="C6:K6"/>
    <mergeCell ref="B23:I23"/>
    <mergeCell ref="B41:I41"/>
  </mergeCells>
  <pageMargins left="0.7" right="0.7" top="0.75" bottom="0.75" header="0.3" footer="0.3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A88DB-73AD-45E5-BE36-31FBB8D6C077}">
  <ds:schemaRefs>
    <ds:schemaRef ds:uri="http://purl.org/dc/elements/1.1/"/>
    <ds:schemaRef ds:uri="http://schemas.microsoft.com/office/infopath/2007/PartnerControls"/>
    <ds:schemaRef ds:uri="http://www.w3.org/XML/1998/namespace"/>
    <ds:schemaRef ds:uri="f764094f-3696-433b-a2d1-ea34ac4c444e"/>
    <ds:schemaRef ds:uri="http://schemas.microsoft.com/office/2006/metadata/properties"/>
    <ds:schemaRef ds:uri="http://schemas.microsoft.com/office/2006/documentManagement/types"/>
    <ds:schemaRef ds:uri="80219613-2480-4380-acf1-1eac267487d9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16</vt:i4>
      </vt:variant>
    </vt:vector>
  </HeadingPairs>
  <TitlesOfParts>
    <vt:vector size="16" baseType="lpstr">
      <vt:lpstr>Návod</vt:lpstr>
      <vt:lpstr>Údaje o žiadateľovi</vt:lpstr>
      <vt:lpstr>okresy</vt:lpstr>
      <vt:lpstr>Sumár zúčtovania</vt:lpstr>
      <vt:lpstr>Zúčtovanie_VZO_E_01_2024</vt:lpstr>
      <vt:lpstr>Zúčtovanie_VZO_E_02_2024</vt:lpstr>
      <vt:lpstr>Zúčtovanie_VZO_E_03_2024</vt:lpstr>
      <vt:lpstr>Zúčtovanie_VZO_E_04_2024</vt:lpstr>
      <vt:lpstr>Zúčtovanie_VZO_E_05_2024</vt:lpstr>
      <vt:lpstr>Zúčtovanie_VZO_E_06_2024</vt:lpstr>
      <vt:lpstr>Zúčtovanie_VZO_E_07_2024</vt:lpstr>
      <vt:lpstr>Zúčtovanie_VZO_E_08_2024</vt:lpstr>
      <vt:lpstr>Zúčtovanie_VZO_E_09_2024</vt:lpstr>
      <vt:lpstr>Zúčtovanie_VZO_E_10_2024</vt:lpstr>
      <vt:lpstr>Zúčtovanie_VZO_E_11_2024</vt:lpstr>
      <vt:lpstr>Zúčtovanie_VZO_E_12_2024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