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<sst xmlns="http://schemas.openxmlformats.org/spreadsheetml/2006/main" count="248" uniqueCount="230">
  <si>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</si>
  <si>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</si>
  <si>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</si>
  <si>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</si>
  <si>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</si>
  <si>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</si>
  <si>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</si>
  <si>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</si>
  <si>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</si>
  <si>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</si>
  <si>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</si>
  <si>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</si>
  <si>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</si>
  <si>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</si>
  <si>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</si>
  <si>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</si>
  <si>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</si>
  <si>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</si>
  <si>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</si>
  <si>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</si>
  <si>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</si>
  <si>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</si>
  <si>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</si>
  <si>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</si>
  <si>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</si>
  <si>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</si>
  <si>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</si>
  <si>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</si>
  <si>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</si>
  <si>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</si>
  <si>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</si>
  <si>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</si>
  <si>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</si>
  <si>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</si>
  <si>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</si>
  <si>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</si>
  <si>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</si>
  <si>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</si>
  <si>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</si>
  <si>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</si>
  <si>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</si>
  <si>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</si>
  <si>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</si>
  <si>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</si>
  <si>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</si>
  <si>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</si>
  <si>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</si>
  <si>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</si>
  <si>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</si>
  <si>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</si>
  <si>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</si>
  <si>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</si>
  <si>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</si>
  <si>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</si>
  <si>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</si>
  <si>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</si>
  <si>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</si>
  <si>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</si>
  <si>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</si>
  <si>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</si>
  <si>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</si>
  <si>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</si>
  <si>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</si>
  <si>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</si>
  <si>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</si>
  <si>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</si>
  <si>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</si>
  <si>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</si>
  <si>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</si>
  <si>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</si>
  <si>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</si>
  <si>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</si>
  <si>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</si>
  <si>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</si>
  <si>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</si>
  <si>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</si>
  <si>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</si>
  <si>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</si>
  <si>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</si>
  <si>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</si>
  <si>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</si>
  <si>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</si>
  <si>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</si>
  <si>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</si>
  <si>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</si>
  <si>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</si>
  <si>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</si>
  <si>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</si>
  <si>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</si>
  <si>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</si>
  <si>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</si>
  <si>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</si>
  <si>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</si>
  <si>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</si>
  <si>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</si>
  <si>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</si>
  <si>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</si>
  <si>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</si>
  <si>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</si>
  <si>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</si>
  <si>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</si>
  <si>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</si>
  <si>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</si>
  <si>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</si>
  <si>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</si>
  <si>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</si>
  <si>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</si>
  <si>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</si>
  <si>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</si>
  <si>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</si>
  <si>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</si>
  <si>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</si>
  <si>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</si>
  <si>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</si>
  <si>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</si>
  <si>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</si>
  <si>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</si>
  <si>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</si>
  <si>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</si>
  <si>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</si>
  <si>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</si>
  <si>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</si>
  <si>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</si>
  <si>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</si>
  <si>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</si>
  <si>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</si>
  <si>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</si>
  <si>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</si>
  <si>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</si>
  <si>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</si>
  <si>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</si>
  <si>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</si>
  <si>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</si>
  <si>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</si>
  <si>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</si>
  <si>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</si>
  <si>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</si>
  <si>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</si>
  <si>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</si>
  <si>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</si>
  <si>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</si>
  <si>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</si>
  <si>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</si>
  <si>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</si>
  <si>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</si>
  <si>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</si>
  <si>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</si>
  <si>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</si>
  <si>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</si>
  <si>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</si>
  <si>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</si>
  <si>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</si>
  <si>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</si>
  <si>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</si>
  <si>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</si>
  <si>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</si>
  <si>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</si>
  <si>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</si>
  <si>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</si>
  <si>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</si>
  <si>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</si>
  <si>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</si>
  <si>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</si>
  <si>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</si>
  <si>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</si>
  <si>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</si>
  <si>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</si>
  <si>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</si>
  <si>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</si>
  <si>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</si>
  <si>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</si>
  <si>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</si>
  <si>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</si>
  <si>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</si>
  <si>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</si>
  <si>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</si>
  <si>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</si>
  <si>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</si>
  <si>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</si>
  <si>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</si>
  <si>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</si>
  <si>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</si>
  <si>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</si>
  <si>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</si>
  <si>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</si>
  <si>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</si>
  <si>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</si>
  <si>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</si>
  <si>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</si>
  <si>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</si>
  <si>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</si>
  <si>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</si>
  <si>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</si>
  <si>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</si>
  <si>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</si>
  <si>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</si>
  <si>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</si>
  <si>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</si>
  <si>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</si>
  <si>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</si>
  <si>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</si>
  <si>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</si>
  <si>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</si>
  <si>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</si>
  <si>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</si>
  <si>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</si>
  <si>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</si>
  <si>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</si>
  <si>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</si>
  <si>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</si>
  <si>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</si>
  <si>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</si>
  <si>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</si>
  <si>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</si>
  <si>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</si>
  <si>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</si>
  <si>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</si>
  <si>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</si>
  <si>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</si>
  <si>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</si>
  <si>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</si>
  <si>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</si>
  <si>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>Poznámka:  V tabuľke sú uvedené predbežné údaje za rok 2008 a 2009.</t>
  </si>
  <si>
    <t>Komoditná štruktúra - usporiadaná podľa vývozu 2009</t>
  </si>
  <si>
    <t xml:space="preserve">  Index 2010/09</t>
  </si>
  <si>
    <t>Poznámka:  V tabuľke sú uvedené predbežné údaje za rok 2010 a 2009.</t>
  </si>
  <si>
    <t>Ministerstvo hospodárstva a výstavby SR</t>
  </si>
  <si>
    <t>Zahraničný obchod SR   -   január až máj 2010  (a rovnaké obdobie roku 2009)</t>
  </si>
  <si>
    <t>jan. - máj 2009</t>
  </si>
  <si>
    <t>jan. - máj 2010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</si>
</sst>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12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wrapText="1"/>
    </xf>
    <xf numFmtId="165" fontId="11" fillId="4" borderId="21" xfId="0" applyNumberFormat="1" applyFont="1" applyFill="1" applyBorder="1" applyAlignment="1">
      <alignment horizontal="right"/>
    </xf>
    <xf numFmtId="165" fontId="18" fillId="0" borderId="33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65" fontId="15" fillId="0" borderId="17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/>
    </xf>
    <xf numFmtId="165" fontId="15" fillId="0" borderId="24" xfId="0" applyNumberFormat="1" applyFont="1" applyFill="1" applyBorder="1" applyAlignment="1">
      <alignment/>
    </xf>
    <xf numFmtId="165" fontId="15" fillId="0" borderId="27" xfId="0" applyNumberFormat="1" applyFont="1" applyFill="1" applyBorder="1" applyAlignment="1">
      <alignment/>
    </xf>
    <xf numFmtId="165" fontId="15" fillId="0" borderId="30" xfId="0" applyNumberFormat="1" applyFont="1" applyFill="1" applyBorder="1" applyAlignment="1">
      <alignment/>
    </xf>
    <xf numFmtId="165" fontId="19" fillId="4" borderId="34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11" fillId="4" borderId="17" xfId="0" applyNumberFormat="1" applyFont="1" applyFill="1" applyBorder="1" applyAlignment="1">
      <alignment horizontal="right"/>
    </xf>
    <xf numFmtId="165" fontId="11" fillId="4" borderId="24" xfId="0" applyNumberFormat="1" applyFont="1" applyFill="1" applyBorder="1" applyAlignment="1">
      <alignment horizontal="right"/>
    </xf>
    <xf numFmtId="165" fontId="11" fillId="4" borderId="27" xfId="0" applyNumberFormat="1" applyFont="1" applyFill="1" applyBorder="1" applyAlignment="1">
      <alignment horizontal="right"/>
    </xf>
    <xf numFmtId="165" fontId="11" fillId="4" borderId="30" xfId="0" applyNumberFormat="1" applyFont="1" applyFill="1" applyBorder="1" applyAlignment="1">
      <alignment horizontal="right"/>
    </xf>
    <xf numFmtId="165" fontId="11" fillId="4" borderId="24" xfId="0" applyNumberFormat="1" applyFont="1" applyFill="1" applyBorder="1" applyAlignment="1">
      <alignment/>
    </xf>
    <xf numFmtId="165" fontId="11" fillId="4" borderId="17" xfId="0" applyNumberFormat="1" applyFont="1" applyFill="1" applyBorder="1" applyAlignment="1">
      <alignment/>
    </xf>
    <xf numFmtId="165" fontId="11" fillId="4" borderId="21" xfId="0" applyNumberFormat="1" applyFont="1" applyFill="1" applyBorder="1" applyAlignment="1">
      <alignment/>
    </xf>
    <xf numFmtId="165" fontId="11" fillId="4" borderId="27" xfId="0" applyNumberFormat="1" applyFont="1" applyFill="1" applyBorder="1" applyAlignment="1">
      <alignment/>
    </xf>
    <xf numFmtId="165" fontId="11" fillId="4" borderId="3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7">
      <selection activeCell="I41" sqref="I4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226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227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228</v>
      </c>
      <c r="D8" s="25"/>
      <c r="E8" s="135" t="s">
        <v>229</v>
      </c>
      <c r="F8" s="25"/>
      <c r="G8" s="95" t="s">
        <v>224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94">
        <v>15078.009782</v>
      </c>
      <c r="D11" s="201">
        <v>15296.865171999996</v>
      </c>
      <c r="E11" s="194">
        <v>17842.730244</v>
      </c>
      <c r="F11" s="201">
        <v>18472.87934299999</v>
      </c>
      <c r="G11" s="35">
        <v>118.33611001698976</v>
      </c>
      <c r="H11" s="35">
        <v>120.76251660250949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95"/>
      <c r="D12" s="202"/>
      <c r="E12" s="195"/>
      <c r="F12" s="202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6">
        <v>17.146788</v>
      </c>
      <c r="D13" s="203">
        <v>36.376201</v>
      </c>
      <c r="E13" s="196">
        <v>19.438061</v>
      </c>
      <c r="F13" s="203">
        <v>51.062677</v>
      </c>
      <c r="G13" s="47">
        <v>113.36269510068009</v>
      </c>
      <c r="H13" s="48">
        <v>140.37385872153058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7">
        <v>110.951934</v>
      </c>
      <c r="D14" s="193">
        <v>27.20517</v>
      </c>
      <c r="E14" s="197">
        <v>127.41765</v>
      </c>
      <c r="F14" s="193">
        <v>48.074444</v>
      </c>
      <c r="G14" s="51">
        <v>114.84040467469454</v>
      </c>
      <c r="H14" s="52">
        <v>176.710691386968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7">
        <v>11.168352</v>
      </c>
      <c r="D15" s="193">
        <v>1.428352</v>
      </c>
      <c r="E15" s="197">
        <v>11.320486</v>
      </c>
      <c r="F15" s="193">
        <v>1.138259</v>
      </c>
      <c r="G15" s="51">
        <v>101.362188441052</v>
      </c>
      <c r="H15" s="52">
        <v>79.69037044089971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7">
        <v>89.978892</v>
      </c>
      <c r="D16" s="193">
        <v>82.906802</v>
      </c>
      <c r="E16" s="197">
        <v>113.13783</v>
      </c>
      <c r="F16" s="193">
        <v>99.572299</v>
      </c>
      <c r="G16" s="51">
        <v>125.73818979678033</v>
      </c>
      <c r="H16" s="52">
        <v>120.10148334994275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7">
        <v>6.017791</v>
      </c>
      <c r="D17" s="193">
        <v>3.232944</v>
      </c>
      <c r="E17" s="197">
        <v>7.037891</v>
      </c>
      <c r="F17" s="193">
        <v>3.941515</v>
      </c>
      <c r="G17" s="51">
        <v>116.95140293174025</v>
      </c>
      <c r="H17" s="52">
        <v>121.91720611306597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7">
        <v>17.535236</v>
      </c>
      <c r="D18" s="193">
        <v>2.654008</v>
      </c>
      <c r="E18" s="197">
        <v>22.874914</v>
      </c>
      <c r="F18" s="193">
        <v>2.633764</v>
      </c>
      <c r="G18" s="51">
        <v>130.45113279342232</v>
      </c>
      <c r="H18" s="52">
        <v>99.23722912666427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7">
        <v>77.832432</v>
      </c>
      <c r="D19" s="193">
        <v>20.959659</v>
      </c>
      <c r="E19" s="197">
        <v>84.419201</v>
      </c>
      <c r="F19" s="193">
        <v>23.487417</v>
      </c>
      <c r="G19" s="51">
        <v>108.4627562453657</v>
      </c>
      <c r="H19" s="52">
        <v>112.06011032908505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7">
        <v>81.448615</v>
      </c>
      <c r="D20" s="193">
        <v>24.419636</v>
      </c>
      <c r="E20" s="197">
        <v>74.595788</v>
      </c>
      <c r="F20" s="193">
        <v>16.348014</v>
      </c>
      <c r="G20" s="51">
        <v>91.58631856416464</v>
      </c>
      <c r="H20" s="52">
        <v>66.94618216258424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7">
        <v>35.718774</v>
      </c>
      <c r="D21" s="193">
        <v>19.990692</v>
      </c>
      <c r="E21" s="197">
        <v>56.164962</v>
      </c>
      <c r="F21" s="206">
        <v>24.561628</v>
      </c>
      <c r="G21" s="51">
        <v>157.2421326667035</v>
      </c>
      <c r="H21" s="52">
        <v>122.86532152063569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98">
        <v>40.674314</v>
      </c>
      <c r="D22" s="204">
        <v>86.781893</v>
      </c>
      <c r="E22" s="198">
        <v>54.126552</v>
      </c>
      <c r="F22" s="204">
        <v>82.577219</v>
      </c>
      <c r="G22" s="55">
        <v>133.0730544097191</v>
      </c>
      <c r="H22" s="56">
        <v>95.15489481198573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6">
        <v>9.156601</v>
      </c>
      <c r="D23" s="203">
        <v>43.398584</v>
      </c>
      <c r="E23" s="196">
        <v>11.485169</v>
      </c>
      <c r="F23" s="203">
        <v>35.939228</v>
      </c>
      <c r="G23" s="58">
        <v>125.43048452149439</v>
      </c>
      <c r="H23" s="48">
        <v>82.8119829900441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7">
        <v>20.258491</v>
      </c>
      <c r="D24" s="193">
        <v>43.809648</v>
      </c>
      <c r="E24" s="197">
        <v>30.95474</v>
      </c>
      <c r="F24" s="193">
        <v>64.210464</v>
      </c>
      <c r="G24" s="51">
        <v>152.79884370459774</v>
      </c>
      <c r="H24" s="52">
        <v>146.56694799282567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7">
        <v>3.110414</v>
      </c>
      <c r="D25" s="193">
        <v>0.290906</v>
      </c>
      <c r="E25" s="197">
        <v>2.595797</v>
      </c>
      <c r="F25" s="193">
        <v>0.203631</v>
      </c>
      <c r="G25" s="51">
        <v>83.45503203110583</v>
      </c>
      <c r="H25" s="52">
        <v>69.99889998831237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7">
        <v>0.188453</v>
      </c>
      <c r="D26" s="193">
        <v>0.161956</v>
      </c>
      <c r="E26" s="197">
        <v>0.331919</v>
      </c>
      <c r="F26" s="193">
        <v>0.281152</v>
      </c>
      <c r="G26" s="51">
        <v>176.1282654030448</v>
      </c>
      <c r="H26" s="52">
        <v>173.59776729482084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7">
        <v>59.206215</v>
      </c>
      <c r="D27" s="193">
        <v>25.526465</v>
      </c>
      <c r="E27" s="197">
        <v>64.814115</v>
      </c>
      <c r="F27" s="193">
        <v>31.959134</v>
      </c>
      <c r="G27" s="51">
        <v>109.47180967403507</v>
      </c>
      <c r="H27" s="52">
        <v>125.19999929484946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7">
        <v>45.132316</v>
      </c>
      <c r="D28" s="193">
        <v>13.775423</v>
      </c>
      <c r="E28" s="197">
        <v>46.825248</v>
      </c>
      <c r="F28" s="193">
        <v>14.463002</v>
      </c>
      <c r="G28" s="51">
        <v>103.75104171476596</v>
      </c>
      <c r="H28" s="52">
        <v>104.9913458192899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7">
        <v>47.066866</v>
      </c>
      <c r="D29" s="193">
        <v>52.058994</v>
      </c>
      <c r="E29" s="197">
        <v>84.605651</v>
      </c>
      <c r="F29" s="193">
        <v>106.426806</v>
      </c>
      <c r="G29" s="51">
        <v>179.75628757606253</v>
      </c>
      <c r="H29" s="52">
        <v>204.43500310436272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7">
        <v>50.430097</v>
      </c>
      <c r="D30" s="193">
        <v>49.127202</v>
      </c>
      <c r="E30" s="197">
        <v>50.289294</v>
      </c>
      <c r="F30" s="193">
        <v>54.122728</v>
      </c>
      <c r="G30" s="51">
        <v>99.72079569864796</v>
      </c>
      <c r="H30" s="52">
        <v>110.16855386960569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7">
        <v>72.291389</v>
      </c>
      <c r="D31" s="193">
        <v>30.229898</v>
      </c>
      <c r="E31" s="197">
        <v>73.307771</v>
      </c>
      <c r="F31" s="193">
        <v>31.277087</v>
      </c>
      <c r="G31" s="51">
        <v>101.40595168257178</v>
      </c>
      <c r="H31" s="52">
        <v>103.46408380206908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99">
        <v>50.0999</v>
      </c>
      <c r="D32" s="205">
        <v>14.247531</v>
      </c>
      <c r="E32" s="199">
        <v>45.395392</v>
      </c>
      <c r="F32" s="205">
        <v>13.246095</v>
      </c>
      <c r="G32" s="62">
        <v>90.60974572803539</v>
      </c>
      <c r="H32" s="63">
        <v>92.97116110854576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200">
        <v>86.90795</v>
      </c>
      <c r="D33" s="206">
        <v>49.351051</v>
      </c>
      <c r="E33" s="200">
        <v>74.598968</v>
      </c>
      <c r="F33" s="206">
        <v>46.996875</v>
      </c>
      <c r="G33" s="66">
        <v>85.83675946791979</v>
      </c>
      <c r="H33" s="67">
        <v>95.22973482368188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7">
        <v>92.990535</v>
      </c>
      <c r="D34" s="193">
        <v>49.423607</v>
      </c>
      <c r="E34" s="197">
        <v>125.904346</v>
      </c>
      <c r="F34" s="193">
        <v>51.850103</v>
      </c>
      <c r="G34" s="51">
        <v>135.3947969005663</v>
      </c>
      <c r="H34" s="52">
        <v>104.90958905528689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7">
        <v>43.003062</v>
      </c>
      <c r="D35" s="193">
        <v>18.650853</v>
      </c>
      <c r="E35" s="197">
        <v>49.245127</v>
      </c>
      <c r="F35" s="193">
        <v>18.600701</v>
      </c>
      <c r="G35" s="51">
        <v>114.51539660129318</v>
      </c>
      <c r="H35" s="52">
        <v>99.73110077056529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7">
        <v>18.264078</v>
      </c>
      <c r="D36" s="193">
        <v>0</v>
      </c>
      <c r="E36" s="197">
        <v>36.242819</v>
      </c>
      <c r="F36" s="193">
        <v>0.381198</v>
      </c>
      <c r="G36" s="51">
        <v>198.43771473161686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7">
        <v>44.888736</v>
      </c>
      <c r="D37" s="193">
        <v>75.982007</v>
      </c>
      <c r="E37" s="197">
        <v>47.520623</v>
      </c>
      <c r="F37" s="193">
        <v>88.039522</v>
      </c>
      <c r="G37" s="51">
        <v>105.86313457344845</v>
      </c>
      <c r="H37" s="52">
        <v>115.86890827982475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7">
        <v>91.234735</v>
      </c>
      <c r="D38" s="193">
        <v>9.748729</v>
      </c>
      <c r="E38" s="197">
        <v>224.748545</v>
      </c>
      <c r="F38" s="193">
        <v>25.280931</v>
      </c>
      <c r="G38" s="51">
        <v>246.34098515220106</v>
      </c>
      <c r="H38" s="52">
        <v>259.3254053938723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7">
        <v>1826.648727</v>
      </c>
      <c r="D39" s="193">
        <v>660.794444</v>
      </c>
      <c r="E39" s="197">
        <v>2218.909516</v>
      </c>
      <c r="F39" s="193">
        <v>817.814606</v>
      </c>
      <c r="G39" s="51">
        <v>121.47434168386772</v>
      </c>
      <c r="H39" s="52">
        <v>123.7623308467164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7">
        <v>84.630864</v>
      </c>
      <c r="D40" s="193">
        <v>41.097935</v>
      </c>
      <c r="E40" s="197">
        <v>100.204055</v>
      </c>
      <c r="F40" s="193">
        <v>35.499339</v>
      </c>
      <c r="G40" s="51">
        <v>118.40131396980655</v>
      </c>
      <c r="H40" s="52">
        <v>86.37742747902054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7">
        <v>90.854394</v>
      </c>
      <c r="D41" s="193">
        <v>99.807442</v>
      </c>
      <c r="E41" s="197">
        <v>121.001621</v>
      </c>
      <c r="F41" s="193">
        <v>127.031344</v>
      </c>
      <c r="G41" s="51">
        <v>133.18191412954667</v>
      </c>
      <c r="H41" s="52">
        <v>127.27642493833275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98">
        <v>563.099486</v>
      </c>
      <c r="D42" s="204">
        <v>99.44154</v>
      </c>
      <c r="E42" s="198">
        <v>550.971328</v>
      </c>
      <c r="F42" s="204">
        <v>146.43264</v>
      </c>
      <c r="G42" s="55">
        <v>97.84617846374664</v>
      </c>
      <c r="H42" s="56">
        <v>147.25500027453316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6">
        <v>33.229618</v>
      </c>
      <c r="D43" s="203">
        <v>50.235121</v>
      </c>
      <c r="E43" s="196">
        <v>35.865157</v>
      </c>
      <c r="F43" s="203">
        <v>62.41857</v>
      </c>
      <c r="G43" s="58">
        <v>107.93129490685087</v>
      </c>
      <c r="H43" s="48">
        <v>124.25285090882932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7">
        <v>97.070765</v>
      </c>
      <c r="D44" s="193">
        <v>28.580685</v>
      </c>
      <c r="E44" s="197">
        <v>121.957865</v>
      </c>
      <c r="F44" s="193">
        <v>40.576088</v>
      </c>
      <c r="G44" s="51">
        <v>125.63810020452605</v>
      </c>
      <c r="H44" s="52">
        <v>141.97031316779146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7">
        <v>80.495393</v>
      </c>
      <c r="D45" s="193">
        <v>39.306528</v>
      </c>
      <c r="E45" s="197">
        <v>73.937001</v>
      </c>
      <c r="F45" s="193">
        <v>59.748434</v>
      </c>
      <c r="G45" s="51">
        <v>91.85246291051712</v>
      </c>
      <c r="H45" s="52">
        <v>152.00638937125152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7">
        <v>63.151347</v>
      </c>
      <c r="D46" s="193">
        <v>23.608171</v>
      </c>
      <c r="E46" s="197">
        <v>68.251575</v>
      </c>
      <c r="F46" s="193">
        <v>21.128226</v>
      </c>
      <c r="G46" s="51">
        <v>108.07619827966614</v>
      </c>
      <c r="H46" s="52">
        <v>89.49539547133915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7">
        <v>20.962182</v>
      </c>
      <c r="D47" s="193">
        <v>12.946656</v>
      </c>
      <c r="E47" s="197">
        <v>20.155687</v>
      </c>
      <c r="F47" s="193">
        <v>11.007519</v>
      </c>
      <c r="G47" s="51">
        <v>96.15261903555651</v>
      </c>
      <c r="H47" s="52">
        <v>85.02210146002179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7">
        <v>1.640242</v>
      </c>
      <c r="D48" s="193">
        <v>1.548227</v>
      </c>
      <c r="E48" s="197">
        <v>1.832904</v>
      </c>
      <c r="F48" s="193">
        <v>0.208248</v>
      </c>
      <c r="G48" s="51">
        <v>111.74594968303457</v>
      </c>
      <c r="H48" s="52">
        <v>13.450740750548853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7">
        <v>9.584554</v>
      </c>
      <c r="D49" s="193">
        <v>3.210249</v>
      </c>
      <c r="E49" s="197">
        <v>9.46086</v>
      </c>
      <c r="F49" s="193">
        <v>2.408861</v>
      </c>
      <c r="G49" s="51">
        <v>98.70944438311892</v>
      </c>
      <c r="H49" s="52">
        <v>75.03657815951348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7">
        <v>181.666341</v>
      </c>
      <c r="D50" s="193">
        <v>52.915947</v>
      </c>
      <c r="E50" s="197">
        <v>140.847616</v>
      </c>
      <c r="F50" s="193">
        <v>60.633511</v>
      </c>
      <c r="G50" s="51">
        <v>77.53093678481694</v>
      </c>
      <c r="H50" s="52">
        <v>114.584571263555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7">
        <v>639.895093</v>
      </c>
      <c r="D51" s="193">
        <v>436.104747</v>
      </c>
      <c r="E51" s="197">
        <v>767.388338</v>
      </c>
      <c r="F51" s="193">
        <v>584.145356</v>
      </c>
      <c r="G51" s="51">
        <v>119.9240854312974</v>
      </c>
      <c r="H51" s="52">
        <v>133.94611272140088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99">
        <v>207.893865</v>
      </c>
      <c r="D52" s="205">
        <v>256.208379</v>
      </c>
      <c r="E52" s="199">
        <v>289.212553</v>
      </c>
      <c r="F52" s="205">
        <v>402.332165</v>
      </c>
      <c r="G52" s="62">
        <v>139.1154823159404</v>
      </c>
      <c r="H52" s="63">
        <v>157.03318001164982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200">
        <v>42.73573</v>
      </c>
      <c r="D53" s="206">
        <v>21.0109</v>
      </c>
      <c r="E53" s="200">
        <v>51.506899</v>
      </c>
      <c r="F53" s="206">
        <v>31.530432</v>
      </c>
      <c r="G53" s="66">
        <v>120.52420538972892</v>
      </c>
      <c r="H53" s="67">
        <v>150.06702235506333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7">
        <v>29.675625</v>
      </c>
      <c r="D54" s="193">
        <v>15.356835</v>
      </c>
      <c r="E54" s="197">
        <v>24.035883</v>
      </c>
      <c r="F54" s="193">
        <v>29.230193</v>
      </c>
      <c r="G54" s="51">
        <v>80.99537246477537</v>
      </c>
      <c r="H54" s="52">
        <v>190.33995611725985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7">
        <v>0.579749</v>
      </c>
      <c r="D55" s="193">
        <v>0.265999</v>
      </c>
      <c r="E55" s="197">
        <v>0.263941</v>
      </c>
      <c r="F55" s="193">
        <v>0.003055</v>
      </c>
      <c r="G55" s="51">
        <v>45.52677106816916</v>
      </c>
      <c r="H55" s="52">
        <v>1.1485005582727754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7">
        <v>122.365598</v>
      </c>
      <c r="D56" s="193">
        <v>208.741641</v>
      </c>
      <c r="E56" s="197">
        <v>142.434693</v>
      </c>
      <c r="F56" s="193">
        <v>287.371051</v>
      </c>
      <c r="G56" s="51">
        <v>116.4009291238866</v>
      </c>
      <c r="H56" s="52">
        <v>137.66829158921868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7">
        <v>1.56798</v>
      </c>
      <c r="D57" s="193">
        <v>0.092726</v>
      </c>
      <c r="E57" s="197">
        <v>1.173274</v>
      </c>
      <c r="F57" s="193">
        <v>0.0905</v>
      </c>
      <c r="G57" s="51">
        <v>74.82710238651003</v>
      </c>
      <c r="H57" s="52">
        <v>97.59937881500333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7">
        <v>1.305622</v>
      </c>
      <c r="D58" s="193">
        <v>0.276806</v>
      </c>
      <c r="E58" s="197">
        <v>1.288427</v>
      </c>
      <c r="F58" s="193">
        <v>0.268213</v>
      </c>
      <c r="G58" s="51">
        <v>98.68300319694367</v>
      </c>
      <c r="H58" s="52">
        <v>96.89565977616091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7">
        <v>32.270141</v>
      </c>
      <c r="D59" s="193">
        <v>20.37311</v>
      </c>
      <c r="E59" s="197">
        <v>45.561652</v>
      </c>
      <c r="F59" s="193">
        <v>47.113301</v>
      </c>
      <c r="G59" s="51">
        <v>141.1882644082652</v>
      </c>
      <c r="H59" s="52">
        <v>231.25237629404643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7">
        <v>232.25225</v>
      </c>
      <c r="D60" s="193">
        <v>380.018849</v>
      </c>
      <c r="E60" s="197">
        <v>239.486246</v>
      </c>
      <c r="F60" s="193">
        <v>357.189362</v>
      </c>
      <c r="G60" s="51">
        <v>103.11471514269506</v>
      </c>
      <c r="H60" s="52">
        <v>93.99253824906985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7">
        <v>41.135609</v>
      </c>
      <c r="D61" s="193">
        <v>68.723895</v>
      </c>
      <c r="E61" s="197">
        <v>46.395845</v>
      </c>
      <c r="F61" s="193">
        <v>76.233287</v>
      </c>
      <c r="G61" s="51">
        <v>112.78754861754933</v>
      </c>
      <c r="H61" s="52">
        <v>110.92690104366174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98">
        <v>1.093207</v>
      </c>
      <c r="D62" s="207">
        <v>9.7E-05</v>
      </c>
      <c r="E62" s="198">
        <v>0.844845</v>
      </c>
      <c r="F62" s="204">
        <v>0.085447</v>
      </c>
      <c r="G62" s="55">
        <v>77.28133830098051</v>
      </c>
      <c r="H62" s="56">
        <v>88089.69072164949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6">
        <v>15.086441</v>
      </c>
      <c r="D63" s="208">
        <v>6.338638</v>
      </c>
      <c r="E63" s="196">
        <v>11.424617</v>
      </c>
      <c r="F63" s="203">
        <v>5.648479</v>
      </c>
      <c r="G63" s="58">
        <v>75.72771470753108</v>
      </c>
      <c r="H63" s="48">
        <v>89.1118722981183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7">
        <v>50.325404</v>
      </c>
      <c r="D64" s="209">
        <v>8.295851</v>
      </c>
      <c r="E64" s="197">
        <v>47.236171</v>
      </c>
      <c r="F64" s="193">
        <v>13.233978</v>
      </c>
      <c r="G64" s="51">
        <v>93.86148395351182</v>
      </c>
      <c r="H64" s="52">
        <v>159.5252614831197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7">
        <v>1.067554</v>
      </c>
      <c r="D65" s="209">
        <v>0.110082</v>
      </c>
      <c r="E65" s="197">
        <v>1.075537</v>
      </c>
      <c r="F65" s="193">
        <v>0.128998</v>
      </c>
      <c r="G65" s="51">
        <v>100.74778418702944</v>
      </c>
      <c r="H65" s="52">
        <v>117.18355407786922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7">
        <v>36.47657</v>
      </c>
      <c r="D66" s="209">
        <v>56.155265</v>
      </c>
      <c r="E66" s="197">
        <v>33.966711</v>
      </c>
      <c r="F66" s="193">
        <v>46.810509</v>
      </c>
      <c r="G66" s="51">
        <v>93.11925710120221</v>
      </c>
      <c r="H66" s="52">
        <v>83.35907416695478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7">
        <v>46.614359</v>
      </c>
      <c r="D67" s="209">
        <v>23.22866</v>
      </c>
      <c r="E67" s="197">
        <v>60.480092</v>
      </c>
      <c r="F67" s="193">
        <v>14.048263</v>
      </c>
      <c r="G67" s="51">
        <v>129.7456262350406</v>
      </c>
      <c r="H67" s="52">
        <v>60.47814639329173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7">
        <v>34.713212</v>
      </c>
      <c r="D68" s="209">
        <v>20.067018</v>
      </c>
      <c r="E68" s="197">
        <v>36.313845</v>
      </c>
      <c r="F68" s="193">
        <v>23.407507</v>
      </c>
      <c r="G68" s="51">
        <v>104.61101957375769</v>
      </c>
      <c r="H68" s="52">
        <v>116.64666369462566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7">
        <v>12.292483</v>
      </c>
      <c r="D69" s="209">
        <v>1.93257</v>
      </c>
      <c r="E69" s="197">
        <v>11.414452</v>
      </c>
      <c r="F69" s="193">
        <v>1.785719</v>
      </c>
      <c r="G69" s="51">
        <v>92.85717132982816</v>
      </c>
      <c r="H69" s="52">
        <v>92.40125842789654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7">
        <v>12.854821</v>
      </c>
      <c r="D70" s="209">
        <v>5.125173</v>
      </c>
      <c r="E70" s="197">
        <v>12.403952</v>
      </c>
      <c r="F70" s="193">
        <v>5.921549</v>
      </c>
      <c r="G70" s="51">
        <v>96.49260771503549</v>
      </c>
      <c r="H70" s="52">
        <v>115.53851938266277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7">
        <v>38.26531</v>
      </c>
      <c r="D71" s="209">
        <v>13.76547</v>
      </c>
      <c r="E71" s="197">
        <v>46.003892</v>
      </c>
      <c r="F71" s="193">
        <v>12.386326</v>
      </c>
      <c r="G71" s="51">
        <v>120.22349224401945</v>
      </c>
      <c r="H71" s="52">
        <v>89.98113395329037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99">
        <v>15.761601</v>
      </c>
      <c r="D72" s="210">
        <v>18.664314</v>
      </c>
      <c r="E72" s="199">
        <v>10.656779</v>
      </c>
      <c r="F72" s="205">
        <v>17.698581</v>
      </c>
      <c r="G72" s="62">
        <v>67.6122876096153</v>
      </c>
      <c r="H72" s="63">
        <v>94.82577822040498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200">
        <v>151.543473</v>
      </c>
      <c r="D73" s="211">
        <v>116.607353</v>
      </c>
      <c r="E73" s="200">
        <v>140.646087</v>
      </c>
      <c r="F73" s="206">
        <v>131.921217</v>
      </c>
      <c r="G73" s="66">
        <v>92.80906938169484</v>
      </c>
      <c r="H73" s="67">
        <v>113.1328459192449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7">
        <v>138.175059</v>
      </c>
      <c r="D74" s="209">
        <v>137.892778</v>
      </c>
      <c r="E74" s="197">
        <v>120.452256</v>
      </c>
      <c r="F74" s="193">
        <v>148.366682</v>
      </c>
      <c r="G74" s="51">
        <v>87.17365990051795</v>
      </c>
      <c r="H74" s="52">
        <v>107.5956871359862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7">
        <v>34.753704</v>
      </c>
      <c r="D75" s="209">
        <v>25.394852</v>
      </c>
      <c r="E75" s="197">
        <v>38.15859</v>
      </c>
      <c r="F75" s="193">
        <v>40.132272</v>
      </c>
      <c r="G75" s="51">
        <v>109.79718881187455</v>
      </c>
      <c r="H75" s="52">
        <v>158.0331005669968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7">
        <v>150.127934</v>
      </c>
      <c r="D76" s="209">
        <v>249.144613</v>
      </c>
      <c r="E76" s="197">
        <v>156.107047</v>
      </c>
      <c r="F76" s="193">
        <v>265.124153</v>
      </c>
      <c r="G76" s="51">
        <v>103.9826785333634</v>
      </c>
      <c r="H76" s="52">
        <v>106.41376099109155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7">
        <v>5.3876</v>
      </c>
      <c r="D77" s="209">
        <v>4.249903</v>
      </c>
      <c r="E77" s="197">
        <v>4.836175</v>
      </c>
      <c r="F77" s="193">
        <v>3.729886</v>
      </c>
      <c r="G77" s="51">
        <v>89.76492315687877</v>
      </c>
      <c r="H77" s="52">
        <v>87.7640266142545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7">
        <v>2.909897</v>
      </c>
      <c r="D78" s="209">
        <v>2.370618</v>
      </c>
      <c r="E78" s="197">
        <v>2.253266</v>
      </c>
      <c r="F78" s="193">
        <v>2.671828</v>
      </c>
      <c r="G78" s="51">
        <v>77.43456211680345</v>
      </c>
      <c r="H78" s="52">
        <v>112.70596949824898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7">
        <v>1.701934</v>
      </c>
      <c r="D79" s="209">
        <v>0.392981</v>
      </c>
      <c r="E79" s="197">
        <v>1.526893</v>
      </c>
      <c r="F79" s="193">
        <v>0.366621</v>
      </c>
      <c r="G79" s="51">
        <v>89.71517109359117</v>
      </c>
      <c r="H79" s="52">
        <v>93.29229657413461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7">
        <v>49.268144</v>
      </c>
      <c r="D80" s="209">
        <v>38.182567</v>
      </c>
      <c r="E80" s="197">
        <v>45.430753</v>
      </c>
      <c r="F80" s="193">
        <v>41.272637</v>
      </c>
      <c r="G80" s="51">
        <v>92.2112125839366</v>
      </c>
      <c r="H80" s="52">
        <v>108.09288175936418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7">
        <v>49.20816</v>
      </c>
      <c r="D81" s="209">
        <v>17.318122</v>
      </c>
      <c r="E81" s="197">
        <v>49.103097</v>
      </c>
      <c r="F81" s="193">
        <v>17.548464</v>
      </c>
      <c r="G81" s="51">
        <v>99.78649272803534</v>
      </c>
      <c r="H81" s="52">
        <v>101.33006338678064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98">
        <v>106.729195</v>
      </c>
      <c r="D82" s="207">
        <v>122.386341</v>
      </c>
      <c r="E82" s="198">
        <v>124.022395</v>
      </c>
      <c r="F82" s="204">
        <v>154.509743</v>
      </c>
      <c r="G82" s="55">
        <v>116.20287682297239</v>
      </c>
      <c r="H82" s="56">
        <v>126.24753852229308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6">
        <v>27.414156</v>
      </c>
      <c r="D83" s="208">
        <v>51.569737</v>
      </c>
      <c r="E83" s="196">
        <v>73.462346</v>
      </c>
      <c r="F83" s="203">
        <v>107.623877</v>
      </c>
      <c r="G83" s="58">
        <v>267.97230598673184</v>
      </c>
      <c r="H83" s="48">
        <v>208.6958035097212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7">
        <v>431.750658</v>
      </c>
      <c r="D84" s="209">
        <v>830.773389</v>
      </c>
      <c r="E84" s="197">
        <v>574.620017</v>
      </c>
      <c r="F84" s="193">
        <v>1199.801764</v>
      </c>
      <c r="G84" s="51">
        <v>133.0907101941232</v>
      </c>
      <c r="H84" s="52">
        <v>144.41985984218857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7">
        <v>403.524065</v>
      </c>
      <c r="D85" s="209">
        <v>458.641518</v>
      </c>
      <c r="E85" s="197">
        <v>478.786403</v>
      </c>
      <c r="F85" s="193">
        <v>507.615627</v>
      </c>
      <c r="G85" s="51">
        <v>118.65126383478517</v>
      </c>
      <c r="H85" s="52">
        <v>110.67808017328254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7">
        <v>64.069166</v>
      </c>
      <c r="D86" s="209">
        <v>60.380303</v>
      </c>
      <c r="E86" s="197">
        <v>195.911994</v>
      </c>
      <c r="F86" s="193">
        <v>180.439757</v>
      </c>
      <c r="G86" s="51">
        <v>305.78202625581235</v>
      </c>
      <c r="H86" s="52">
        <v>298.8387736311956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7">
        <v>1.30394</v>
      </c>
      <c r="D87" s="209">
        <v>4.661055</v>
      </c>
      <c r="E87" s="197">
        <v>4.570527</v>
      </c>
      <c r="F87" s="193">
        <v>4.985246</v>
      </c>
      <c r="G87" s="51">
        <v>350.51666487721826</v>
      </c>
      <c r="H87" s="52">
        <v>106.95531376480216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7">
        <v>101.711273</v>
      </c>
      <c r="D88" s="209">
        <v>183.005757</v>
      </c>
      <c r="E88" s="197">
        <v>178.574915</v>
      </c>
      <c r="F88" s="193">
        <v>237.167821</v>
      </c>
      <c r="G88" s="51">
        <v>175.57042570885923</v>
      </c>
      <c r="H88" s="52">
        <v>129.59582522860197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7">
        <v>1.078192</v>
      </c>
      <c r="D89" s="209">
        <v>0.480027</v>
      </c>
      <c r="E89" s="197">
        <v>1.304223</v>
      </c>
      <c r="F89" s="193">
        <v>0.900292</v>
      </c>
      <c r="G89" s="51">
        <v>120.9638914033864</v>
      </c>
      <c r="H89" s="52">
        <v>187.55028362987915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7">
        <v>10.373653</v>
      </c>
      <c r="D90" s="209">
        <v>12.826413</v>
      </c>
      <c r="E90" s="197">
        <v>29.867815</v>
      </c>
      <c r="F90" s="193">
        <v>21.558018</v>
      </c>
      <c r="G90" s="51">
        <v>287.91993524364085</v>
      </c>
      <c r="H90" s="52">
        <v>168.07518984458088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99">
        <v>11.277757</v>
      </c>
      <c r="D91" s="210">
        <v>5.135286</v>
      </c>
      <c r="E91" s="199">
        <v>13.618291</v>
      </c>
      <c r="F91" s="205">
        <v>6.858448</v>
      </c>
      <c r="G91" s="62">
        <v>120.75354168386498</v>
      </c>
      <c r="H91" s="63">
        <v>133.55532681139863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200">
        <v>3.18897</v>
      </c>
      <c r="D92" s="211">
        <v>1.069306</v>
      </c>
      <c r="E92" s="200">
        <v>6.563066</v>
      </c>
      <c r="F92" s="206">
        <v>3.168244</v>
      </c>
      <c r="G92" s="66">
        <v>205.80519728940692</v>
      </c>
      <c r="H92" s="67">
        <v>296.2897430669986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7">
        <v>62.806171</v>
      </c>
      <c r="D93" s="209">
        <v>30.049492</v>
      </c>
      <c r="E93" s="197">
        <v>71.289255</v>
      </c>
      <c r="F93" s="193">
        <v>28.472198</v>
      </c>
      <c r="G93" s="51">
        <v>113.5067683078467</v>
      </c>
      <c r="H93" s="52">
        <v>94.7510127625452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7">
        <v>140.698166</v>
      </c>
      <c r="D94" s="209">
        <v>131.793196</v>
      </c>
      <c r="E94" s="197">
        <v>169.864323</v>
      </c>
      <c r="F94" s="193">
        <v>181.612699</v>
      </c>
      <c r="G94" s="51">
        <v>120.72959287898608</v>
      </c>
      <c r="H94" s="52">
        <v>137.8012708637857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7">
        <v>1488.070946</v>
      </c>
      <c r="D95" s="209">
        <v>1546.033119</v>
      </c>
      <c r="E95" s="197">
        <v>1767.569217</v>
      </c>
      <c r="F95" s="193">
        <v>1783.299962</v>
      </c>
      <c r="G95" s="51">
        <v>118.78259042361546</v>
      </c>
      <c r="H95" s="52">
        <v>115.3468150251185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7">
        <v>3163.740808</v>
      </c>
      <c r="D96" s="209">
        <v>4111.002301</v>
      </c>
      <c r="E96" s="197">
        <v>3492.649299</v>
      </c>
      <c r="F96" s="193">
        <v>4394.439235</v>
      </c>
      <c r="G96" s="51">
        <v>110.39618954145374</v>
      </c>
      <c r="H96" s="52">
        <v>106.8945943895739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7">
        <v>76.34968</v>
      </c>
      <c r="D97" s="209">
        <v>150.938851</v>
      </c>
      <c r="E97" s="197">
        <v>55.347523</v>
      </c>
      <c r="F97" s="193">
        <v>140.853968</v>
      </c>
      <c r="G97" s="51">
        <v>72.49214796970989</v>
      </c>
      <c r="H97" s="52">
        <v>93.31856382025859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7">
        <v>1657.219792</v>
      </c>
      <c r="D98" s="209">
        <v>2864.204509</v>
      </c>
      <c r="E98" s="197">
        <v>2117.312341</v>
      </c>
      <c r="F98" s="193">
        <v>3829.526541</v>
      </c>
      <c r="G98" s="51">
        <v>127.76291661619254</v>
      </c>
      <c r="H98" s="52">
        <v>133.70297159182357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7">
        <v>5.309775</v>
      </c>
      <c r="D99" s="209">
        <v>10.530394</v>
      </c>
      <c r="E99" s="197">
        <v>29.972611</v>
      </c>
      <c r="F99" s="193">
        <v>26.044087</v>
      </c>
      <c r="G99" s="51">
        <v>564.4798696743271</v>
      </c>
      <c r="H99" s="52">
        <v>247.3230061477282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7">
        <v>1.708418</v>
      </c>
      <c r="D100" s="209">
        <v>21.16406</v>
      </c>
      <c r="E100" s="197">
        <v>0.798022</v>
      </c>
      <c r="F100" s="193">
        <v>21.522726</v>
      </c>
      <c r="G100" s="51">
        <v>46.71116787577748</v>
      </c>
      <c r="H100" s="52">
        <v>101.69469374023699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98">
        <v>427.483791</v>
      </c>
      <c r="D101" s="207">
        <v>144.172746</v>
      </c>
      <c r="E101" s="198">
        <v>598.214753</v>
      </c>
      <c r="F101" s="204">
        <v>185.491304</v>
      </c>
      <c r="G101" s="55">
        <v>139.93858143734857</v>
      </c>
      <c r="H101" s="56">
        <v>128.65906292719154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6">
        <v>9.202599</v>
      </c>
      <c r="D102" s="208">
        <v>2.315372</v>
      </c>
      <c r="E102" s="196">
        <v>8.281551</v>
      </c>
      <c r="F102" s="203">
        <v>2.884636</v>
      </c>
      <c r="G102" s="58">
        <v>89.9914361149497</v>
      </c>
      <c r="H102" s="48">
        <v>124.58628678242631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7">
        <v>2.154228</v>
      </c>
      <c r="D103" s="209">
        <v>4.209318</v>
      </c>
      <c r="E103" s="197">
        <v>1.502438</v>
      </c>
      <c r="F103" s="193">
        <v>0.613113</v>
      </c>
      <c r="G103" s="51">
        <v>69.7436854409097</v>
      </c>
      <c r="H103" s="52">
        <v>14.565613716996436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7">
        <v>5.28452</v>
      </c>
      <c r="D104" s="209">
        <v>6.054114</v>
      </c>
      <c r="E104" s="197">
        <v>5.111694</v>
      </c>
      <c r="F104" s="193">
        <v>9.71877</v>
      </c>
      <c r="G104" s="51">
        <v>96.72957998077403</v>
      </c>
      <c r="H104" s="52">
        <v>160.53166491413936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7">
        <v>206.793807</v>
      </c>
      <c r="D105" s="209">
        <v>379.191967</v>
      </c>
      <c r="E105" s="197">
        <v>247.746668</v>
      </c>
      <c r="F105" s="193">
        <v>395.09412</v>
      </c>
      <c r="G105" s="51">
        <v>119.80371733279227</v>
      </c>
      <c r="H105" s="52">
        <v>104.19369458847211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7">
        <v>119.179004</v>
      </c>
      <c r="D106" s="209">
        <v>65.174851</v>
      </c>
      <c r="E106" s="197">
        <v>66.020291</v>
      </c>
      <c r="F106" s="193">
        <v>60.464246</v>
      </c>
      <c r="G106" s="51">
        <v>55.39590765500944</v>
      </c>
      <c r="H106" s="52">
        <v>92.7723578531848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7">
        <v>44.186933</v>
      </c>
      <c r="D107" s="209">
        <v>39.612478</v>
      </c>
      <c r="E107" s="197">
        <v>46.927565</v>
      </c>
      <c r="F107" s="193">
        <v>46.625017</v>
      </c>
      <c r="G107" s="51">
        <v>106.20235851173467</v>
      </c>
      <c r="H107" s="52">
        <v>117.70285363112096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7">
        <v>0.40272</v>
      </c>
      <c r="D108" s="209">
        <v>0.209984</v>
      </c>
      <c r="E108" s="197">
        <v>0.33397</v>
      </c>
      <c r="F108" s="193">
        <v>0.135184</v>
      </c>
      <c r="G108" s="51">
        <v>82.92858561779896</v>
      </c>
      <c r="H108" s="52">
        <v>64.37823834196891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7">
        <v>29.956391</v>
      </c>
      <c r="D109" s="209">
        <v>0</v>
      </c>
      <c r="E109" s="197">
        <v>40.609879</v>
      </c>
      <c r="F109" s="193">
        <v>0.295604</v>
      </c>
      <c r="G109" s="51">
        <v>135.56332269798455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9">
        <v>0</v>
      </c>
      <c r="D110" s="210">
        <v>11.63732</v>
      </c>
      <c r="E110" s="199">
        <v>0</v>
      </c>
      <c r="F110" s="205">
        <v>11.777786</v>
      </c>
      <c r="G110" s="62">
        <v>0</v>
      </c>
      <c r="H110" s="63">
        <v>101.20703048468205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2" t="s">
        <v>225</v>
      </c>
      <c r="B112" s="192"/>
      <c r="C112" s="192"/>
      <c r="D112" s="192"/>
      <c r="E112" s="192"/>
      <c r="F112" s="192"/>
      <c r="G112" s="192"/>
      <c r="H112" s="192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máj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máj 2009</v>
      </c>
      <c r="D8" s="92"/>
      <c r="E8" s="131" t="str">
        <f>SR_HS2!E8</f>
        <v>jan. - máj 2010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15078.009782</v>
      </c>
      <c r="D11" s="149">
        <f>SR_HS2!D11</f>
        <v>15296.865171999996</v>
      </c>
      <c r="E11" s="148">
        <f>SR_HS2!E11</f>
        <v>17842.730244</v>
      </c>
      <c r="F11" s="124">
        <v>1</v>
      </c>
      <c r="G11" s="140">
        <f>SR_HS2!F11</f>
        <v>18472.87934299999</v>
      </c>
      <c r="H11" s="124">
        <v>1</v>
      </c>
      <c r="I11" s="141">
        <f>G11-E11</f>
        <v>630.1490989999911</v>
      </c>
      <c r="J11" s="143">
        <f>SUM(J14:J23)</f>
        <v>1860.551012</v>
      </c>
      <c r="K11" s="35">
        <f>SR_HS2!G11</f>
        <v>118.33611001698976</v>
      </c>
      <c r="L11" s="35">
        <f>SR_HS2!H11</f>
        <v>120.76251660250949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216</v>
      </c>
      <c r="F13" s="184" t="s">
        <v>217</v>
      </c>
      <c r="G13" s="185" t="s">
        <v>218</v>
      </c>
      <c r="H13" s="184" t="s">
        <v>219</v>
      </c>
      <c r="I13" s="186" t="s">
        <v>220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3163.740808</v>
      </c>
      <c r="D14" s="160">
        <f>SR_HS2!D96</f>
        <v>4111.002301</v>
      </c>
      <c r="E14" s="161">
        <f>SR_HS2!E96</f>
        <v>3492.649299</v>
      </c>
      <c r="F14" s="109">
        <f aca="true" t="shared" si="0" ref="F14:F45">E14/$E$11*100</f>
        <v>19.574634886241572</v>
      </c>
      <c r="G14" s="151">
        <f>SR_HS2!F96</f>
        <v>4394.439235</v>
      </c>
      <c r="H14" s="114">
        <f aca="true" t="shared" si="1" ref="H14:H45">G14/$G$11*100</f>
        <v>23.788599240026997</v>
      </c>
      <c r="I14" s="176">
        <f aca="true" t="shared" si="2" ref="I14:I45">G14-E14</f>
        <v>901.7899359999997</v>
      </c>
      <c r="J14" s="145">
        <f aca="true" t="shared" si="3" ref="J14:J45">E14-C14</f>
        <v>328.90849100000014</v>
      </c>
      <c r="K14" s="117">
        <f>SR_HS2!G96</f>
        <v>110.39618954145374</v>
      </c>
      <c r="L14" s="48">
        <f>SR_HS2!H96</f>
        <v>106.8945943895739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1657.219792</v>
      </c>
      <c r="D15" s="162">
        <f>SR_HS2!D98</f>
        <v>2864.204509</v>
      </c>
      <c r="E15" s="163">
        <f>SR_HS2!E98</f>
        <v>2117.312341</v>
      </c>
      <c r="F15" s="190">
        <f t="shared" si="0"/>
        <v>11.86652665845235</v>
      </c>
      <c r="G15" s="153">
        <f>SR_HS2!F98</f>
        <v>3829.526541</v>
      </c>
      <c r="H15" s="191">
        <f t="shared" si="1"/>
        <v>20.73053404341722</v>
      </c>
      <c r="I15" s="177">
        <f t="shared" si="2"/>
        <v>1712.2142000000003</v>
      </c>
      <c r="J15" s="146">
        <f t="shared" si="3"/>
        <v>460.09254899999974</v>
      </c>
      <c r="K15" s="118">
        <f>SR_HS2!G98</f>
        <v>127.76291661619254</v>
      </c>
      <c r="L15" s="52">
        <f>SR_HS2!H98</f>
        <v>133.70297159182357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1488.070946</v>
      </c>
      <c r="D16" s="162">
        <f>SR_HS2!D95</f>
        <v>1546.033119</v>
      </c>
      <c r="E16" s="163">
        <f>SR_HS2!E95</f>
        <v>1767.569217</v>
      </c>
      <c r="F16" s="107">
        <f t="shared" si="0"/>
        <v>9.90638311978282</v>
      </c>
      <c r="G16" s="153">
        <f>SR_HS2!F95</f>
        <v>1783.299962</v>
      </c>
      <c r="H16" s="112">
        <f t="shared" si="1"/>
        <v>9.653611269191524</v>
      </c>
      <c r="I16" s="177">
        <f t="shared" si="2"/>
        <v>15.73074500000007</v>
      </c>
      <c r="J16" s="146">
        <f t="shared" si="3"/>
        <v>279.49827099999993</v>
      </c>
      <c r="K16" s="118">
        <f>SR_HS2!G95</f>
        <v>118.78259042361546</v>
      </c>
      <c r="L16" s="52">
        <f>SR_HS2!H95</f>
        <v>115.3468150251185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431.750658</v>
      </c>
      <c r="D17" s="162">
        <f>SR_HS2!D84</f>
        <v>830.773389</v>
      </c>
      <c r="E17" s="163">
        <f>SR_HS2!E84</f>
        <v>574.620017</v>
      </c>
      <c r="F17" s="107">
        <f t="shared" si="0"/>
        <v>3.2204713580379787</v>
      </c>
      <c r="G17" s="153">
        <f>SR_HS2!F84</f>
        <v>1199.801764</v>
      </c>
      <c r="H17" s="112">
        <f t="shared" si="1"/>
        <v>6.494936396878737</v>
      </c>
      <c r="I17" s="177">
        <f t="shared" si="2"/>
        <v>625.1817470000001</v>
      </c>
      <c r="J17" s="146">
        <f t="shared" si="3"/>
        <v>142.86935899999997</v>
      </c>
      <c r="K17" s="118">
        <f>SR_HS2!G84</f>
        <v>133.0907101941232</v>
      </c>
      <c r="L17" s="52">
        <f>SR_HS2!H84</f>
        <v>144.41985984218857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1826.648727</v>
      </c>
      <c r="D18" s="162">
        <f>SR_HS2!D39</f>
        <v>660.794444</v>
      </c>
      <c r="E18" s="163">
        <f>SR_HS2!E39</f>
        <v>2218.909516</v>
      </c>
      <c r="F18" s="107">
        <f t="shared" si="0"/>
        <v>12.435930407826215</v>
      </c>
      <c r="G18" s="153">
        <f>SR_HS2!F39</f>
        <v>817.814606</v>
      </c>
      <c r="H18" s="112">
        <f t="shared" si="1"/>
        <v>4.427109552414731</v>
      </c>
      <c r="I18" s="177">
        <f t="shared" si="2"/>
        <v>-1401.0949100000003</v>
      </c>
      <c r="J18" s="146">
        <f t="shared" si="3"/>
        <v>392.26078900000016</v>
      </c>
      <c r="K18" s="118">
        <f>SR_HS2!G39</f>
        <v>121.47434168386772</v>
      </c>
      <c r="L18" s="52">
        <f>SR_HS2!H39</f>
        <v>123.7623308467164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639.895093</v>
      </c>
      <c r="D19" s="162">
        <f>SR_HS2!D51</f>
        <v>436.104747</v>
      </c>
      <c r="E19" s="163">
        <f>SR_HS2!E51</f>
        <v>767.388338</v>
      </c>
      <c r="F19" s="107">
        <f t="shared" si="0"/>
        <v>4.300845932802525</v>
      </c>
      <c r="G19" s="153">
        <f>SR_HS2!F51</f>
        <v>584.145356</v>
      </c>
      <c r="H19" s="112">
        <f t="shared" si="1"/>
        <v>3.162178159418081</v>
      </c>
      <c r="I19" s="177">
        <f t="shared" si="2"/>
        <v>-183.24298199999998</v>
      </c>
      <c r="J19" s="146">
        <f t="shared" si="3"/>
        <v>127.493245</v>
      </c>
      <c r="K19" s="118">
        <f>SR_HS2!G51</f>
        <v>119.9240854312974</v>
      </c>
      <c r="L19" s="52">
        <f>SR_HS2!H51</f>
        <v>133.94611272140088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232.25225</v>
      </c>
      <c r="D20" s="162">
        <f>SR_HS2!D60</f>
        <v>380.018849</v>
      </c>
      <c r="E20" s="163">
        <f>SR_HS2!E60</f>
        <v>239.486246</v>
      </c>
      <c r="F20" s="107">
        <f t="shared" si="0"/>
        <v>1.3422062807934474</v>
      </c>
      <c r="G20" s="153">
        <f>SR_HS2!F60</f>
        <v>357.189362</v>
      </c>
      <c r="H20" s="112">
        <f t="shared" si="1"/>
        <v>1.933587912137538</v>
      </c>
      <c r="I20" s="177">
        <f t="shared" si="2"/>
        <v>117.70311600000002</v>
      </c>
      <c r="J20" s="146">
        <f t="shared" si="3"/>
        <v>7.2339959999999905</v>
      </c>
      <c r="K20" s="118">
        <f>SR_HS2!G60</f>
        <v>103.11471514269506</v>
      </c>
      <c r="L20" s="52">
        <f>SR_HS2!H60</f>
        <v>93.99253824906985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403.524065</v>
      </c>
      <c r="D21" s="162">
        <f>SR_HS2!D85</f>
        <v>458.641518</v>
      </c>
      <c r="E21" s="163">
        <f>SR_HS2!E85</f>
        <v>478.786403</v>
      </c>
      <c r="F21" s="107">
        <f t="shared" si="0"/>
        <v>2.6833696214232807</v>
      </c>
      <c r="G21" s="153">
        <f>SR_HS2!F85</f>
        <v>507.615627</v>
      </c>
      <c r="H21" s="112">
        <f t="shared" si="1"/>
        <v>2.7478966195508283</v>
      </c>
      <c r="I21" s="177">
        <f t="shared" si="2"/>
        <v>28.82922400000001</v>
      </c>
      <c r="J21" s="146">
        <f t="shared" si="3"/>
        <v>75.262338</v>
      </c>
      <c r="K21" s="118">
        <f>SR_HS2!G85</f>
        <v>118.65126383478517</v>
      </c>
      <c r="L21" s="52">
        <f>SR_HS2!H85</f>
        <v>110.67808017328254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206.793807</v>
      </c>
      <c r="D22" s="162">
        <f>SR_HS2!D105</f>
        <v>379.191967</v>
      </c>
      <c r="E22" s="163">
        <f>SR_HS2!E105</f>
        <v>247.746668</v>
      </c>
      <c r="F22" s="107">
        <f t="shared" si="0"/>
        <v>1.3885020095694725</v>
      </c>
      <c r="G22" s="154">
        <f>SR_HS2!F105</f>
        <v>395.09412</v>
      </c>
      <c r="H22" s="112">
        <f t="shared" si="1"/>
        <v>2.13877930269552</v>
      </c>
      <c r="I22" s="178">
        <f t="shared" si="2"/>
        <v>147.34745199999998</v>
      </c>
      <c r="J22" s="146">
        <f t="shared" si="3"/>
        <v>40.95286100000001</v>
      </c>
      <c r="K22" s="118">
        <f>SR_HS2!G105</f>
        <v>119.80371733279227</v>
      </c>
      <c r="L22" s="52">
        <f>SR_HS2!H105</f>
        <v>104.19369458847211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150.127934</v>
      </c>
      <c r="D23" s="164">
        <f>SR_HS2!D76</f>
        <v>249.144613</v>
      </c>
      <c r="E23" s="165">
        <f>SR_HS2!E76</f>
        <v>156.107047</v>
      </c>
      <c r="F23" s="108">
        <f t="shared" si="0"/>
        <v>0.8749056050572437</v>
      </c>
      <c r="G23" s="156">
        <f>SR_HS2!F76</f>
        <v>265.124153</v>
      </c>
      <c r="H23" s="113">
        <f t="shared" si="1"/>
        <v>1.4352075173406287</v>
      </c>
      <c r="I23" s="179">
        <f t="shared" si="2"/>
        <v>109.01710599999998</v>
      </c>
      <c r="J23" s="147">
        <f t="shared" si="3"/>
        <v>5.979112999999984</v>
      </c>
      <c r="K23" s="119">
        <f>SR_HS2!G76</f>
        <v>103.9826785333634</v>
      </c>
      <c r="L23" s="56">
        <f>SR_HS2!H76</f>
        <v>106.41376099109155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207.893865</v>
      </c>
      <c r="D24" s="160">
        <f>SR_HS2!D52</f>
        <v>256.208379</v>
      </c>
      <c r="E24" s="161">
        <f>SR_HS2!E52</f>
        <v>289.212553</v>
      </c>
      <c r="F24" s="109">
        <f t="shared" si="0"/>
        <v>1.6208985342770283</v>
      </c>
      <c r="G24" s="151">
        <f>SR_HS2!F52</f>
        <v>402.332165</v>
      </c>
      <c r="H24" s="114">
        <f t="shared" si="1"/>
        <v>2.1779613103598683</v>
      </c>
      <c r="I24" s="176">
        <f t="shared" si="2"/>
        <v>113.11961199999996</v>
      </c>
      <c r="J24" s="145">
        <f t="shared" si="3"/>
        <v>81.31868800000001</v>
      </c>
      <c r="K24" s="120">
        <f>SR_HS2!G52</f>
        <v>139.1154823159404</v>
      </c>
      <c r="L24" s="48">
        <f>SR_HS2!H52</f>
        <v>157.03318001164982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122.365598</v>
      </c>
      <c r="D25" s="162">
        <f>SR_HS2!D56</f>
        <v>208.741641</v>
      </c>
      <c r="E25" s="163">
        <f>SR_HS2!E56</f>
        <v>142.434693</v>
      </c>
      <c r="F25" s="107">
        <f t="shared" si="0"/>
        <v>0.7982785764969839</v>
      </c>
      <c r="G25" s="153">
        <f>SR_HS2!F56</f>
        <v>287.371051</v>
      </c>
      <c r="H25" s="112">
        <f t="shared" si="1"/>
        <v>1.5556375682651489</v>
      </c>
      <c r="I25" s="177">
        <f t="shared" si="2"/>
        <v>144.936358</v>
      </c>
      <c r="J25" s="146">
        <f t="shared" si="3"/>
        <v>20.069095000000004</v>
      </c>
      <c r="K25" s="118">
        <f>SR_HS2!G56</f>
        <v>116.4009291238866</v>
      </c>
      <c r="L25" s="52">
        <f>SR_HS2!H56</f>
        <v>137.66829158921868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90.854394</v>
      </c>
      <c r="D26" s="162">
        <f>SR_HS2!D41</f>
        <v>99.807442</v>
      </c>
      <c r="E26" s="163">
        <f>SR_HS2!E41</f>
        <v>121.001621</v>
      </c>
      <c r="F26" s="107">
        <f t="shared" si="0"/>
        <v>0.678156421944951</v>
      </c>
      <c r="G26" s="153">
        <f>SR_HS2!F41</f>
        <v>127.031344</v>
      </c>
      <c r="H26" s="112">
        <f t="shared" si="1"/>
        <v>0.6876640162116177</v>
      </c>
      <c r="I26" s="177">
        <f t="shared" si="2"/>
        <v>6.029723000000004</v>
      </c>
      <c r="J26" s="146">
        <f t="shared" si="3"/>
        <v>30.147227</v>
      </c>
      <c r="K26" s="118">
        <f>SR_HS2!G41</f>
        <v>133.18191412954667</v>
      </c>
      <c r="L26" s="52">
        <f>SR_HS2!H41</f>
        <v>127.27642493833275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427.483791</v>
      </c>
      <c r="D27" s="162">
        <f>SR_HS2!D101</f>
        <v>144.172746</v>
      </c>
      <c r="E27" s="163">
        <f>SR_HS2!E101</f>
        <v>598.214753</v>
      </c>
      <c r="F27" s="107">
        <f t="shared" si="0"/>
        <v>3.352708609161216</v>
      </c>
      <c r="G27" s="153">
        <f>SR_HS2!F101</f>
        <v>185.491304</v>
      </c>
      <c r="H27" s="112">
        <f t="shared" si="1"/>
        <v>1.0041277299323077</v>
      </c>
      <c r="I27" s="177">
        <f t="shared" si="2"/>
        <v>-412.72344899999996</v>
      </c>
      <c r="J27" s="146">
        <f t="shared" si="3"/>
        <v>170.73096199999998</v>
      </c>
      <c r="K27" s="118">
        <f>SR_HS2!G101</f>
        <v>139.93858143734857</v>
      </c>
      <c r="L27" s="52">
        <f>SR_HS2!H101</f>
        <v>128.65906292719154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101.711273</v>
      </c>
      <c r="D28" s="162">
        <f>SR_HS2!D88</f>
        <v>183.005757</v>
      </c>
      <c r="E28" s="163">
        <f>SR_HS2!E88</f>
        <v>178.574915</v>
      </c>
      <c r="F28" s="107">
        <f t="shared" si="0"/>
        <v>1.0008272980535007</v>
      </c>
      <c r="G28" s="153">
        <f>SR_HS2!F88</f>
        <v>237.167821</v>
      </c>
      <c r="H28" s="112">
        <f t="shared" si="1"/>
        <v>1.283870351753643</v>
      </c>
      <c r="I28" s="177">
        <f t="shared" si="2"/>
        <v>58.592906</v>
      </c>
      <c r="J28" s="146">
        <f t="shared" si="3"/>
        <v>76.863642</v>
      </c>
      <c r="K28" s="118">
        <f>SR_HS2!G88</f>
        <v>175.57042570885923</v>
      </c>
      <c r="L28" s="52">
        <f>SR_HS2!H88</f>
        <v>129.59582522860197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76.34968</v>
      </c>
      <c r="D29" s="162">
        <f>SR_HS2!D97</f>
        <v>150.938851</v>
      </c>
      <c r="E29" s="163">
        <f>SR_HS2!E97</f>
        <v>55.347523</v>
      </c>
      <c r="F29" s="107">
        <f t="shared" si="0"/>
        <v>0.3101964903527687</v>
      </c>
      <c r="G29" s="153">
        <f>SR_HS2!F97</f>
        <v>140.853968</v>
      </c>
      <c r="H29" s="112">
        <f t="shared" si="1"/>
        <v>0.7624905970783294</v>
      </c>
      <c r="I29" s="177">
        <f t="shared" si="2"/>
        <v>85.50644500000001</v>
      </c>
      <c r="J29" s="146">
        <f t="shared" si="3"/>
        <v>-21.002157000000004</v>
      </c>
      <c r="K29" s="118">
        <f>SR_HS2!G97</f>
        <v>72.49214796970989</v>
      </c>
      <c r="L29" s="52">
        <f>SR_HS2!H97</f>
        <v>93.31856382025859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106.729195</v>
      </c>
      <c r="D30" s="162">
        <f>SR_HS2!D82</f>
        <v>122.386341</v>
      </c>
      <c r="E30" s="163">
        <f>SR_HS2!E82</f>
        <v>124.022395</v>
      </c>
      <c r="F30" s="107">
        <f t="shared" si="0"/>
        <v>0.6950864206541776</v>
      </c>
      <c r="G30" s="153">
        <f>SR_HS2!F82</f>
        <v>154.509743</v>
      </c>
      <c r="H30" s="112">
        <f t="shared" si="1"/>
        <v>0.8364139673685957</v>
      </c>
      <c r="I30" s="177">
        <f t="shared" si="2"/>
        <v>30.487347999999983</v>
      </c>
      <c r="J30" s="146">
        <f t="shared" si="3"/>
        <v>17.2932</v>
      </c>
      <c r="K30" s="118">
        <f>SR_HS2!G82</f>
        <v>116.20287682297239</v>
      </c>
      <c r="L30" s="52">
        <f>SR_HS2!H82</f>
        <v>126.24753852229308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138.175059</v>
      </c>
      <c r="D31" s="162">
        <f>SR_HS2!D74</f>
        <v>137.892778</v>
      </c>
      <c r="E31" s="163">
        <f>SR_HS2!E74</f>
        <v>120.452256</v>
      </c>
      <c r="F31" s="107">
        <f t="shared" si="0"/>
        <v>0.6750774929218283</v>
      </c>
      <c r="G31" s="153">
        <f>SR_HS2!F74</f>
        <v>148.366682</v>
      </c>
      <c r="H31" s="112">
        <f t="shared" si="1"/>
        <v>0.8031594817741353</v>
      </c>
      <c r="I31" s="177">
        <f t="shared" si="2"/>
        <v>27.91442599999999</v>
      </c>
      <c r="J31" s="146">
        <f t="shared" si="3"/>
        <v>-17.722803</v>
      </c>
      <c r="K31" s="118">
        <f>SR_HS2!G74</f>
        <v>87.17365990051795</v>
      </c>
      <c r="L31" s="52">
        <f>SR_HS2!H74</f>
        <v>107.5956871359862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140.698166</v>
      </c>
      <c r="D32" s="162">
        <f>SR_HS2!D94</f>
        <v>131.793196</v>
      </c>
      <c r="E32" s="163">
        <f>SR_HS2!E94</f>
        <v>169.864323</v>
      </c>
      <c r="F32" s="107">
        <f t="shared" si="0"/>
        <v>0.9520085809576174</v>
      </c>
      <c r="G32" s="153">
        <f>SR_HS2!F94</f>
        <v>181.612699</v>
      </c>
      <c r="H32" s="112">
        <f t="shared" si="1"/>
        <v>0.9831315174416451</v>
      </c>
      <c r="I32" s="177">
        <f t="shared" si="2"/>
        <v>11.748375999999979</v>
      </c>
      <c r="J32" s="146">
        <f t="shared" si="3"/>
        <v>29.166157000000027</v>
      </c>
      <c r="K32" s="118">
        <f>SR_HS2!G94</f>
        <v>120.72959287898608</v>
      </c>
      <c r="L32" s="52">
        <f>SR_HS2!H94</f>
        <v>137.8012708637857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151.543473</v>
      </c>
      <c r="D33" s="166">
        <f>SR_HS2!D73</f>
        <v>116.607353</v>
      </c>
      <c r="E33" s="167">
        <f>SR_HS2!E73</f>
        <v>140.646087</v>
      </c>
      <c r="F33" s="110">
        <f t="shared" si="0"/>
        <v>0.788254292233641</v>
      </c>
      <c r="G33" s="158">
        <f>SR_HS2!F73</f>
        <v>131.921217</v>
      </c>
      <c r="H33" s="115">
        <f t="shared" si="1"/>
        <v>0.7141345674949667</v>
      </c>
      <c r="I33" s="180">
        <f t="shared" si="2"/>
        <v>-8.724869999999981</v>
      </c>
      <c r="J33" s="147">
        <f t="shared" si="3"/>
        <v>-10.897386000000012</v>
      </c>
      <c r="K33" s="121">
        <f>SR_HS2!G73</f>
        <v>92.80906938169484</v>
      </c>
      <c r="L33" s="63">
        <f>SR_HS2!H73</f>
        <v>113.1328459192449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40.674314</v>
      </c>
      <c r="D34" s="168">
        <f>SR_HS2!D22</f>
        <v>86.781893</v>
      </c>
      <c r="E34" s="169">
        <f>SR_HS2!E22</f>
        <v>54.126552</v>
      </c>
      <c r="F34" s="111">
        <f t="shared" si="0"/>
        <v>0.30335352975591395</v>
      </c>
      <c r="G34" s="154">
        <f>SR_HS2!F22</f>
        <v>82.577219</v>
      </c>
      <c r="H34" s="116">
        <f t="shared" si="1"/>
        <v>0.44701866702383547</v>
      </c>
      <c r="I34" s="178">
        <f t="shared" si="2"/>
        <v>28.450667000000003</v>
      </c>
      <c r="J34" s="145">
        <f t="shared" si="3"/>
        <v>13.452237999999994</v>
      </c>
      <c r="K34" s="122">
        <f>SR_HS2!G22</f>
        <v>133.0730544097191</v>
      </c>
      <c r="L34" s="67">
        <f>SR_HS2!H22</f>
        <v>95.15489481198573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563.099486</v>
      </c>
      <c r="D35" s="162">
        <f>SR_HS2!D42</f>
        <v>99.44154</v>
      </c>
      <c r="E35" s="163">
        <f>SR_HS2!E42</f>
        <v>550.971328</v>
      </c>
      <c r="F35" s="107">
        <f t="shared" si="0"/>
        <v>3.08793172606124</v>
      </c>
      <c r="G35" s="153">
        <f>SR_HS2!F42</f>
        <v>146.43264</v>
      </c>
      <c r="H35" s="112">
        <f t="shared" si="1"/>
        <v>0.7926898524105197</v>
      </c>
      <c r="I35" s="177">
        <f t="shared" si="2"/>
        <v>-404.538688</v>
      </c>
      <c r="J35" s="146">
        <f t="shared" si="3"/>
        <v>-12.128157999999985</v>
      </c>
      <c r="K35" s="118">
        <f>SR_HS2!G42</f>
        <v>97.84617846374664</v>
      </c>
      <c r="L35" s="52">
        <f>SR_HS2!H42</f>
        <v>147.25500027453316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41.135609</v>
      </c>
      <c r="D36" s="162">
        <f>SR_HS2!D61</f>
        <v>68.723895</v>
      </c>
      <c r="E36" s="163">
        <f>SR_HS2!E61</f>
        <v>46.395845</v>
      </c>
      <c r="F36" s="107">
        <f t="shared" si="0"/>
        <v>0.2600266011172903</v>
      </c>
      <c r="G36" s="153">
        <f>SR_HS2!F61</f>
        <v>76.233287</v>
      </c>
      <c r="H36" s="112">
        <f t="shared" si="1"/>
        <v>0.41267679815646835</v>
      </c>
      <c r="I36" s="177">
        <f t="shared" si="2"/>
        <v>29.837442000000003</v>
      </c>
      <c r="J36" s="146">
        <f t="shared" si="3"/>
        <v>5.260235999999999</v>
      </c>
      <c r="K36" s="118">
        <f>SR_HS2!G61</f>
        <v>112.78754861754933</v>
      </c>
      <c r="L36" s="52">
        <f>SR_HS2!H61</f>
        <v>110.92690104366174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89.978892</v>
      </c>
      <c r="D37" s="162">
        <f>SR_HS2!D16</f>
        <v>82.906802</v>
      </c>
      <c r="E37" s="163">
        <f>SR_HS2!E16</f>
        <v>113.13783</v>
      </c>
      <c r="F37" s="107">
        <f t="shared" si="0"/>
        <v>0.6340836209079886</v>
      </c>
      <c r="G37" s="153">
        <f>SR_HS2!F16</f>
        <v>99.572299</v>
      </c>
      <c r="H37" s="112">
        <f t="shared" si="1"/>
        <v>0.5390188348614499</v>
      </c>
      <c r="I37" s="177">
        <f t="shared" si="2"/>
        <v>-13.565530999999993</v>
      </c>
      <c r="J37" s="146">
        <f t="shared" si="3"/>
        <v>23.158937999999992</v>
      </c>
      <c r="K37" s="118">
        <f>SR_HS2!G16</f>
        <v>125.73818979678033</v>
      </c>
      <c r="L37" s="52">
        <f>SR_HS2!H16</f>
        <v>120.10148334994275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27.414156</v>
      </c>
      <c r="D38" s="171">
        <f>SR_HS2!D83</f>
        <v>51.569737</v>
      </c>
      <c r="E38" s="163">
        <f>SR_HS2!E83</f>
        <v>73.462346</v>
      </c>
      <c r="F38" s="107">
        <f t="shared" si="0"/>
        <v>0.41172144058336185</v>
      </c>
      <c r="G38" s="153">
        <f>SR_HS2!F83</f>
        <v>107.623877</v>
      </c>
      <c r="H38" s="112">
        <f t="shared" si="1"/>
        <v>0.5826047742837794</v>
      </c>
      <c r="I38" s="177">
        <f t="shared" si="2"/>
        <v>34.161531</v>
      </c>
      <c r="J38" s="146">
        <f t="shared" si="3"/>
        <v>46.04819</v>
      </c>
      <c r="K38" s="118">
        <f>SR_HS2!G83</f>
        <v>267.97230598673184</v>
      </c>
      <c r="L38" s="52">
        <f>SR_HS2!H83</f>
        <v>208.6958035097212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36.47657</v>
      </c>
      <c r="D39" s="162">
        <f>SR_HS2!D66</f>
        <v>56.155265</v>
      </c>
      <c r="E39" s="163">
        <f>SR_HS2!E66</f>
        <v>33.966711</v>
      </c>
      <c r="F39" s="107">
        <f t="shared" si="0"/>
        <v>0.19036722819604376</v>
      </c>
      <c r="G39" s="153">
        <f>SR_HS2!F66</f>
        <v>46.810509</v>
      </c>
      <c r="H39" s="112">
        <f t="shared" si="1"/>
        <v>0.2534012599272355</v>
      </c>
      <c r="I39" s="177">
        <f t="shared" si="2"/>
        <v>12.843798000000007</v>
      </c>
      <c r="J39" s="146">
        <f t="shared" si="3"/>
        <v>-2.509859000000006</v>
      </c>
      <c r="K39" s="118">
        <f>SR_HS2!G66</f>
        <v>93.11925710120221</v>
      </c>
      <c r="L39" s="52">
        <f>SR_HS2!H66</f>
        <v>83.35907416695478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33.229618</v>
      </c>
      <c r="D40" s="162">
        <f>SR_HS2!D43</f>
        <v>50.235121</v>
      </c>
      <c r="E40" s="163">
        <f>SR_HS2!E43</f>
        <v>35.865157</v>
      </c>
      <c r="F40" s="107">
        <f t="shared" si="0"/>
        <v>0.20100711331473742</v>
      </c>
      <c r="G40" s="153">
        <f>SR_HS2!F43</f>
        <v>62.41857</v>
      </c>
      <c r="H40" s="112">
        <f t="shared" si="1"/>
        <v>0.3378930205791256</v>
      </c>
      <c r="I40" s="177">
        <f t="shared" si="2"/>
        <v>26.553413</v>
      </c>
      <c r="J40" s="146">
        <f t="shared" si="3"/>
        <v>2.6355390000000014</v>
      </c>
      <c r="K40" s="118">
        <f>SR_HS2!G43</f>
        <v>107.93129490685087</v>
      </c>
      <c r="L40" s="52">
        <f>SR_HS2!H43</f>
        <v>124.25285090882932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119.179004</v>
      </c>
      <c r="D41" s="162">
        <f>SR_HS2!D106</f>
        <v>65.174851</v>
      </c>
      <c r="E41" s="163">
        <f>SR_HS2!E106</f>
        <v>66.020291</v>
      </c>
      <c r="F41" s="107">
        <f t="shared" si="0"/>
        <v>0.37001226884658384</v>
      </c>
      <c r="G41" s="153">
        <f>SR_HS2!F106</f>
        <v>60.464246</v>
      </c>
      <c r="H41" s="112">
        <f t="shared" si="1"/>
        <v>0.3273135978280072</v>
      </c>
      <c r="I41" s="177">
        <f t="shared" si="2"/>
        <v>-5.5560449999999975</v>
      </c>
      <c r="J41" s="146">
        <f t="shared" si="3"/>
        <v>-53.158713000000006</v>
      </c>
      <c r="K41" s="118">
        <f>SR_HS2!G106</f>
        <v>55.39590765500944</v>
      </c>
      <c r="L41" s="52">
        <f>SR_HS2!H106</f>
        <v>92.7723578531848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44.888736</v>
      </c>
      <c r="D42" s="162">
        <f>SR_HS2!D37</f>
        <v>75.982007</v>
      </c>
      <c r="E42" s="163">
        <f>SR_HS2!E37</f>
        <v>47.520623</v>
      </c>
      <c r="F42" s="107">
        <f t="shared" si="0"/>
        <v>0.26633044579026705</v>
      </c>
      <c r="G42" s="153">
        <f>SR_HS2!F37</f>
        <v>88.039522</v>
      </c>
      <c r="H42" s="112">
        <f t="shared" si="1"/>
        <v>0.47658797724655316</v>
      </c>
      <c r="I42" s="177">
        <f t="shared" si="2"/>
        <v>40.518899000000005</v>
      </c>
      <c r="J42" s="146">
        <f t="shared" si="3"/>
        <v>2.631886999999999</v>
      </c>
      <c r="K42" s="118">
        <f>SR_HS2!G37</f>
        <v>105.86313457344845</v>
      </c>
      <c r="L42" s="52">
        <f>SR_HS2!H37</f>
        <v>115.86890827982475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92.990535</v>
      </c>
      <c r="D43" s="170">
        <f>SR_HS2!D34</f>
        <v>49.423607</v>
      </c>
      <c r="E43" s="167">
        <f>SR_HS2!E34</f>
        <v>125.904346</v>
      </c>
      <c r="F43" s="110">
        <f t="shared" si="0"/>
        <v>0.7056338591586231</v>
      </c>
      <c r="G43" s="158">
        <f>SR_HS2!F34</f>
        <v>51.850103</v>
      </c>
      <c r="H43" s="115">
        <f t="shared" si="1"/>
        <v>0.2806823020778717</v>
      </c>
      <c r="I43" s="180">
        <f t="shared" si="2"/>
        <v>-74.05424300000001</v>
      </c>
      <c r="J43" s="147">
        <f t="shared" si="3"/>
        <v>32.91381100000001</v>
      </c>
      <c r="K43" s="132">
        <f>SR_HS2!G34</f>
        <v>135.3947969005663</v>
      </c>
      <c r="L43" s="63">
        <f>SR_HS2!H34</f>
        <v>104.90958905528689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50.430097</v>
      </c>
      <c r="D44" s="160">
        <f>SR_HS2!D30</f>
        <v>49.127202</v>
      </c>
      <c r="E44" s="161">
        <f>SR_HS2!E30</f>
        <v>50.289294</v>
      </c>
      <c r="F44" s="109">
        <f t="shared" si="0"/>
        <v>0.28184752732509</v>
      </c>
      <c r="G44" s="151">
        <f>SR_HS2!F30</f>
        <v>54.122728</v>
      </c>
      <c r="H44" s="114">
        <f t="shared" si="1"/>
        <v>0.2929847967664498</v>
      </c>
      <c r="I44" s="176">
        <f t="shared" si="2"/>
        <v>3.833434000000004</v>
      </c>
      <c r="J44" s="145">
        <f t="shared" si="3"/>
        <v>-0.14080300000000534</v>
      </c>
      <c r="K44" s="120">
        <f>SR_HS2!G30</f>
        <v>99.72079569864796</v>
      </c>
      <c r="L44" s="48">
        <f>SR_HS2!H30</f>
        <v>110.16855386960569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84.630864</v>
      </c>
      <c r="D45" s="162">
        <f>SR_HS2!D40</f>
        <v>41.097935</v>
      </c>
      <c r="E45" s="163">
        <f>SR_HS2!E40</f>
        <v>100.204055</v>
      </c>
      <c r="F45" s="107">
        <f t="shared" si="0"/>
        <v>0.5615959756702356</v>
      </c>
      <c r="G45" s="153">
        <f>SR_HS2!F40</f>
        <v>35.499339</v>
      </c>
      <c r="H45" s="112">
        <f t="shared" si="1"/>
        <v>0.1921700366296818</v>
      </c>
      <c r="I45" s="177">
        <f t="shared" si="2"/>
        <v>-64.70471599999999</v>
      </c>
      <c r="J45" s="146">
        <f t="shared" si="3"/>
        <v>15.573190999999994</v>
      </c>
      <c r="K45" s="118">
        <f>SR_HS2!G40</f>
        <v>118.40131396980655</v>
      </c>
      <c r="L45" s="52">
        <f>SR_HS2!H40</f>
        <v>86.37742747902054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86.90795</v>
      </c>
      <c r="D46" s="162">
        <f>SR_HS2!D33</f>
        <v>49.351051</v>
      </c>
      <c r="E46" s="163">
        <f>SR_HS2!E33</f>
        <v>74.598968</v>
      </c>
      <c r="F46" s="107">
        <f aca="true" t="shared" si="4" ref="F46:F77">E46/$E$11*100</f>
        <v>0.4180916652320376</v>
      </c>
      <c r="G46" s="153">
        <f>SR_HS2!F33</f>
        <v>46.996875</v>
      </c>
      <c r="H46" s="112">
        <f aca="true" t="shared" si="5" ref="H46:H77">G46/$G$11*100</f>
        <v>0.2544101226851175</v>
      </c>
      <c r="I46" s="177">
        <f aca="true" t="shared" si="6" ref="I46:I77">G46-E46</f>
        <v>-27.602092999999996</v>
      </c>
      <c r="J46" s="146">
        <f aca="true" t="shared" si="7" ref="J46:J77">E46-C46</f>
        <v>-12.308982</v>
      </c>
      <c r="K46" s="118">
        <f>SR_HS2!G33</f>
        <v>85.83675946791979</v>
      </c>
      <c r="L46" s="52">
        <f>SR_HS2!H33</f>
        <v>95.22973482368188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64.069166</v>
      </c>
      <c r="D47" s="162">
        <f>SR_HS2!D86</f>
        <v>60.380303</v>
      </c>
      <c r="E47" s="163">
        <f>SR_HS2!E86</f>
        <v>195.911994</v>
      </c>
      <c r="F47" s="107">
        <f t="shared" si="4"/>
        <v>1.0979933638008097</v>
      </c>
      <c r="G47" s="153">
        <f>SR_HS2!F86</f>
        <v>180.439757</v>
      </c>
      <c r="H47" s="112">
        <f t="shared" si="5"/>
        <v>0.9767819821135509</v>
      </c>
      <c r="I47" s="177">
        <f t="shared" si="6"/>
        <v>-15.472237000000007</v>
      </c>
      <c r="J47" s="146">
        <f t="shared" si="7"/>
        <v>131.842828</v>
      </c>
      <c r="K47" s="118">
        <f>SR_HS2!G86</f>
        <v>305.78202625581235</v>
      </c>
      <c r="L47" s="52">
        <f>SR_HS2!H86</f>
        <v>298.8387736311956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20.258491</v>
      </c>
      <c r="D48" s="171">
        <f>SR_HS2!D24</f>
        <v>43.809648</v>
      </c>
      <c r="E48" s="163">
        <f>SR_HS2!E24</f>
        <v>30.95474</v>
      </c>
      <c r="F48" s="107">
        <f t="shared" si="4"/>
        <v>0.17348656610671562</v>
      </c>
      <c r="G48" s="153">
        <f>SR_HS2!F24</f>
        <v>64.210464</v>
      </c>
      <c r="H48" s="112">
        <f t="shared" si="5"/>
        <v>0.3475931543088412</v>
      </c>
      <c r="I48" s="177">
        <f t="shared" si="6"/>
        <v>33.255724</v>
      </c>
      <c r="J48" s="146">
        <f t="shared" si="7"/>
        <v>10.696249000000002</v>
      </c>
      <c r="K48" s="118">
        <f>SR_HS2!G24</f>
        <v>152.79884370459774</v>
      </c>
      <c r="L48" s="52">
        <f>SR_HS2!H24</f>
        <v>146.56694799282567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181.666341</v>
      </c>
      <c r="D49" s="162">
        <f>SR_HS2!D50</f>
        <v>52.915947</v>
      </c>
      <c r="E49" s="163">
        <f>SR_HS2!E50</f>
        <v>140.847616</v>
      </c>
      <c r="F49" s="107">
        <f t="shared" si="4"/>
        <v>0.7893837662392673</v>
      </c>
      <c r="G49" s="153">
        <f>SR_HS2!F50</f>
        <v>60.633511</v>
      </c>
      <c r="H49" s="112">
        <f t="shared" si="5"/>
        <v>0.3282298870369449</v>
      </c>
      <c r="I49" s="177">
        <f t="shared" si="6"/>
        <v>-80.21410499999999</v>
      </c>
      <c r="J49" s="146">
        <f t="shared" si="7"/>
        <v>-40.818725</v>
      </c>
      <c r="K49" s="118">
        <f>SR_HS2!G50</f>
        <v>77.53093678481694</v>
      </c>
      <c r="L49" s="52">
        <f>SR_HS2!H50</f>
        <v>114.584571263555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49.268144</v>
      </c>
      <c r="D50" s="162">
        <f>SR_HS2!D80</f>
        <v>38.182567</v>
      </c>
      <c r="E50" s="163">
        <f>SR_HS2!E80</f>
        <v>45.430753</v>
      </c>
      <c r="F50" s="107">
        <f t="shared" si="4"/>
        <v>0.2546177203753729</v>
      </c>
      <c r="G50" s="153">
        <f>SR_HS2!F80</f>
        <v>41.272637</v>
      </c>
      <c r="H50" s="112">
        <f t="shared" si="5"/>
        <v>0.22342286891858915</v>
      </c>
      <c r="I50" s="177">
        <f t="shared" si="6"/>
        <v>-4.158116</v>
      </c>
      <c r="J50" s="146">
        <f t="shared" si="7"/>
        <v>-3.8373909999999967</v>
      </c>
      <c r="K50" s="118">
        <f>SR_HS2!G80</f>
        <v>92.2112125839366</v>
      </c>
      <c r="L50" s="52">
        <f>SR_HS2!H80</f>
        <v>108.09288175936418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80.495393</v>
      </c>
      <c r="D51" s="171">
        <f>SR_HS2!D45</f>
        <v>39.306528</v>
      </c>
      <c r="E51" s="163">
        <f>SR_HS2!E45</f>
        <v>73.937001</v>
      </c>
      <c r="F51" s="107">
        <f t="shared" si="4"/>
        <v>0.4143816556598052</v>
      </c>
      <c r="G51" s="153">
        <f>SR_HS2!F45</f>
        <v>59.748434</v>
      </c>
      <c r="H51" s="112">
        <f t="shared" si="5"/>
        <v>0.32343866319161957</v>
      </c>
      <c r="I51" s="177">
        <f t="shared" si="6"/>
        <v>-14.188566999999992</v>
      </c>
      <c r="J51" s="146">
        <f t="shared" si="7"/>
        <v>-6.558392000000012</v>
      </c>
      <c r="K51" s="118">
        <f>SR_HS2!G45</f>
        <v>91.85246291051712</v>
      </c>
      <c r="L51" s="52">
        <f>SR_HS2!H45</f>
        <v>152.00638937125152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46.614359</v>
      </c>
      <c r="D52" s="162">
        <f>SR_HS2!D67</f>
        <v>23.22866</v>
      </c>
      <c r="E52" s="163">
        <f>SR_HS2!E67</f>
        <v>60.480092</v>
      </c>
      <c r="F52" s="107">
        <f t="shared" si="4"/>
        <v>0.33896209365345153</v>
      </c>
      <c r="G52" s="153">
        <f>SR_HS2!F67</f>
        <v>14.048263</v>
      </c>
      <c r="H52" s="112">
        <f t="shared" si="5"/>
        <v>0.07604804177602865</v>
      </c>
      <c r="I52" s="177">
        <f t="shared" si="6"/>
        <v>-46.431829</v>
      </c>
      <c r="J52" s="146">
        <f t="shared" si="7"/>
        <v>13.865732999999999</v>
      </c>
      <c r="K52" s="118">
        <f>SR_HS2!G67</f>
        <v>129.7456262350406</v>
      </c>
      <c r="L52" s="52">
        <f>SR_HS2!H67</f>
        <v>60.47814639329173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44.186933</v>
      </c>
      <c r="D53" s="175">
        <f>SR_HS2!D107</f>
        <v>39.612478</v>
      </c>
      <c r="E53" s="167">
        <f>SR_HS2!E107</f>
        <v>46.927565</v>
      </c>
      <c r="F53" s="110">
        <f t="shared" si="4"/>
        <v>0.26300663832420157</v>
      </c>
      <c r="G53" s="158">
        <f>SR_HS2!F107</f>
        <v>46.625017</v>
      </c>
      <c r="H53" s="115">
        <f t="shared" si="5"/>
        <v>0.2523971284296177</v>
      </c>
      <c r="I53" s="180">
        <f t="shared" si="6"/>
        <v>-0.3025480000000016</v>
      </c>
      <c r="J53" s="147">
        <f t="shared" si="7"/>
        <v>2.740631999999998</v>
      </c>
      <c r="K53" s="121">
        <f>SR_HS2!G107</f>
        <v>106.20235851173467</v>
      </c>
      <c r="L53" s="63">
        <f>SR_HS2!H107</f>
        <v>117.70285363112096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17.146788</v>
      </c>
      <c r="D54" s="168">
        <f>SR_HS2!D13</f>
        <v>36.376201</v>
      </c>
      <c r="E54" s="169">
        <f>SR_HS2!E13</f>
        <v>19.438061</v>
      </c>
      <c r="F54" s="111">
        <f t="shared" si="4"/>
        <v>0.10894106862673926</v>
      </c>
      <c r="G54" s="154">
        <f>SR_HS2!F13</f>
        <v>51.062677</v>
      </c>
      <c r="H54" s="116">
        <f t="shared" si="5"/>
        <v>0.27641969642025194</v>
      </c>
      <c r="I54" s="178">
        <f t="shared" si="6"/>
        <v>31.624616</v>
      </c>
      <c r="J54" s="145">
        <f t="shared" si="7"/>
        <v>2.2912730000000003</v>
      </c>
      <c r="K54" s="122">
        <f>SR_HS2!G13</f>
        <v>113.36269510068009</v>
      </c>
      <c r="L54" s="67">
        <f>SR_HS2!H13</f>
        <v>140.37385872153058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72.291389</v>
      </c>
      <c r="D55" s="162">
        <f>SR_HS2!D31</f>
        <v>30.229898</v>
      </c>
      <c r="E55" s="163">
        <f>SR_HS2!E31</f>
        <v>73.307771</v>
      </c>
      <c r="F55" s="107">
        <f t="shared" si="4"/>
        <v>0.4108551213716371</v>
      </c>
      <c r="G55" s="153">
        <f>SR_HS2!F31</f>
        <v>31.277087</v>
      </c>
      <c r="H55" s="112">
        <f t="shared" si="5"/>
        <v>0.1693135456538992</v>
      </c>
      <c r="I55" s="177">
        <f t="shared" si="6"/>
        <v>-42.030684</v>
      </c>
      <c r="J55" s="146">
        <f t="shared" si="7"/>
        <v>1.0163820000000072</v>
      </c>
      <c r="K55" s="118">
        <f>SR_HS2!G31</f>
        <v>101.40595168257178</v>
      </c>
      <c r="L55" s="52">
        <f>SR_HS2!H31</f>
        <v>103.46408380206908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42.73573</v>
      </c>
      <c r="D56" s="162">
        <f>SR_HS2!D53</f>
        <v>21.0109</v>
      </c>
      <c r="E56" s="163">
        <f>SR_HS2!E53</f>
        <v>51.506899</v>
      </c>
      <c r="F56" s="107">
        <f t="shared" si="4"/>
        <v>0.2886716230960242</v>
      </c>
      <c r="G56" s="153">
        <f>SR_HS2!F53</f>
        <v>31.530432</v>
      </c>
      <c r="H56" s="112">
        <f t="shared" si="5"/>
        <v>0.17068498859625783</v>
      </c>
      <c r="I56" s="177">
        <f t="shared" si="6"/>
        <v>-19.976466999999996</v>
      </c>
      <c r="J56" s="146">
        <f t="shared" si="7"/>
        <v>8.771169</v>
      </c>
      <c r="K56" s="118">
        <f>SR_HS2!G53</f>
        <v>120.52420538972892</v>
      </c>
      <c r="L56" s="52">
        <f>SR_HS2!H53</f>
        <v>150.06702235506333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62.806171</v>
      </c>
      <c r="D57" s="162">
        <f>SR_HS2!D93</f>
        <v>30.049492</v>
      </c>
      <c r="E57" s="163">
        <f>SR_HS2!E93</f>
        <v>71.289255</v>
      </c>
      <c r="F57" s="107">
        <f t="shared" si="4"/>
        <v>0.39954230112273614</v>
      </c>
      <c r="G57" s="153">
        <f>SR_HS2!F93</f>
        <v>28.472198</v>
      </c>
      <c r="H57" s="112">
        <f t="shared" si="5"/>
        <v>0.15412972429113544</v>
      </c>
      <c r="I57" s="177">
        <f t="shared" si="6"/>
        <v>-42.817057</v>
      </c>
      <c r="J57" s="146">
        <f t="shared" si="7"/>
        <v>8.483083999999998</v>
      </c>
      <c r="K57" s="118">
        <f>SR_HS2!G93</f>
        <v>113.5067683078467</v>
      </c>
      <c r="L57" s="52">
        <f>SR_HS2!H93</f>
        <v>94.7510127625452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97.070765</v>
      </c>
      <c r="D58" s="171">
        <f>SR_HS2!D44</f>
        <v>28.580685</v>
      </c>
      <c r="E58" s="163">
        <f>SR_HS2!E44</f>
        <v>121.957865</v>
      </c>
      <c r="F58" s="107">
        <f t="shared" si="4"/>
        <v>0.6835157138634148</v>
      </c>
      <c r="G58" s="153">
        <f>SR_HS2!F44</f>
        <v>40.576088</v>
      </c>
      <c r="H58" s="112">
        <f t="shared" si="5"/>
        <v>0.2196522114749571</v>
      </c>
      <c r="I58" s="177">
        <f t="shared" si="6"/>
        <v>-81.381777</v>
      </c>
      <c r="J58" s="146">
        <f t="shared" si="7"/>
        <v>24.887100000000004</v>
      </c>
      <c r="K58" s="118">
        <f>SR_HS2!G44</f>
        <v>125.63810020452605</v>
      </c>
      <c r="L58" s="52">
        <f>SR_HS2!H44</f>
        <v>141.97031316779146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81.448615</v>
      </c>
      <c r="D59" s="162">
        <f>SR_HS2!D20</f>
        <v>24.419636</v>
      </c>
      <c r="E59" s="163">
        <f>SR_HS2!E20</f>
        <v>74.595788</v>
      </c>
      <c r="F59" s="107">
        <f t="shared" si="4"/>
        <v>0.41807384284747806</v>
      </c>
      <c r="G59" s="153">
        <f>SR_HS2!F20</f>
        <v>16.348014</v>
      </c>
      <c r="H59" s="112">
        <f t="shared" si="5"/>
        <v>0.08849737875971579</v>
      </c>
      <c r="I59" s="177">
        <f t="shared" si="6"/>
        <v>-58.247774</v>
      </c>
      <c r="J59" s="146">
        <f t="shared" si="7"/>
        <v>-6.852827000000005</v>
      </c>
      <c r="K59" s="118">
        <f>SR_HS2!G20</f>
        <v>91.58631856416464</v>
      </c>
      <c r="L59" s="52">
        <f>SR_HS2!H20</f>
        <v>66.94618216258424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63.151347</v>
      </c>
      <c r="D60" s="162">
        <f>SR_HS2!D46</f>
        <v>23.608171</v>
      </c>
      <c r="E60" s="163">
        <f>SR_HS2!E46</f>
        <v>68.251575</v>
      </c>
      <c r="F60" s="107">
        <f t="shared" si="4"/>
        <v>0.38251755234012497</v>
      </c>
      <c r="G60" s="153">
        <f>SR_HS2!F46</f>
        <v>21.128226</v>
      </c>
      <c r="H60" s="112">
        <f t="shared" si="5"/>
        <v>0.11437429762678666</v>
      </c>
      <c r="I60" s="177">
        <f t="shared" si="6"/>
        <v>-47.123349000000005</v>
      </c>
      <c r="J60" s="146">
        <f t="shared" si="7"/>
        <v>5.100228000000001</v>
      </c>
      <c r="K60" s="118">
        <f>SR_HS2!G46</f>
        <v>108.07619827966614</v>
      </c>
      <c r="L60" s="52">
        <f>SR_HS2!H46</f>
        <v>89.49539547133915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34.753704</v>
      </c>
      <c r="D61" s="162">
        <f>SR_HS2!D75</f>
        <v>25.394852</v>
      </c>
      <c r="E61" s="163">
        <f>SR_HS2!E75</f>
        <v>38.15859</v>
      </c>
      <c r="F61" s="107">
        <f t="shared" si="4"/>
        <v>0.21386071233594783</v>
      </c>
      <c r="G61" s="153">
        <f>SR_HS2!F75</f>
        <v>40.132272</v>
      </c>
      <c r="H61" s="112">
        <f t="shared" si="5"/>
        <v>0.2172496840088305</v>
      </c>
      <c r="I61" s="177">
        <f t="shared" si="6"/>
        <v>1.9736820000000037</v>
      </c>
      <c r="J61" s="146">
        <f t="shared" si="7"/>
        <v>3.4048859999999976</v>
      </c>
      <c r="K61" s="118">
        <f>SR_HS2!G75</f>
        <v>109.79718881187455</v>
      </c>
      <c r="L61" s="52">
        <f>SR_HS2!H75</f>
        <v>158.0331005669968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15.761601</v>
      </c>
      <c r="D62" s="171">
        <f>SR_HS2!D72</f>
        <v>18.664314</v>
      </c>
      <c r="E62" s="163">
        <f>SR_HS2!E72</f>
        <v>10.656779</v>
      </c>
      <c r="F62" s="107">
        <f t="shared" si="4"/>
        <v>0.059726167768430906</v>
      </c>
      <c r="G62" s="153">
        <f>SR_HS2!F72</f>
        <v>17.698581</v>
      </c>
      <c r="H62" s="112">
        <f t="shared" si="5"/>
        <v>0.0958084588297092</v>
      </c>
      <c r="I62" s="177">
        <f t="shared" si="6"/>
        <v>7.041802000000001</v>
      </c>
      <c r="J62" s="146">
        <f t="shared" si="7"/>
        <v>-5.104822</v>
      </c>
      <c r="K62" s="118">
        <f>SR_HS2!G72</f>
        <v>67.6122876096153</v>
      </c>
      <c r="L62" s="52">
        <f>SR_HS2!H72</f>
        <v>94.82577822040498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32.270141</v>
      </c>
      <c r="D63" s="164">
        <f>SR_HS2!D59</f>
        <v>20.37311</v>
      </c>
      <c r="E63" s="165">
        <f>SR_HS2!E59</f>
        <v>45.561652</v>
      </c>
      <c r="F63" s="108">
        <f t="shared" si="4"/>
        <v>0.25535134688998107</v>
      </c>
      <c r="G63" s="156">
        <f>SR_HS2!F59</f>
        <v>47.113301</v>
      </c>
      <c r="H63" s="113">
        <f t="shared" si="5"/>
        <v>0.2550403763550421</v>
      </c>
      <c r="I63" s="179">
        <f t="shared" si="6"/>
        <v>1.5516489999999976</v>
      </c>
      <c r="J63" s="147">
        <f t="shared" si="7"/>
        <v>13.291511</v>
      </c>
      <c r="K63" s="119">
        <f>SR_HS2!G59</f>
        <v>141.1882644082652</v>
      </c>
      <c r="L63" s="56">
        <f>SR_HS2!H59</f>
        <v>231.25237629404643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110.951934</v>
      </c>
      <c r="D64" s="160">
        <f>SR_HS2!D14</f>
        <v>27.20517</v>
      </c>
      <c r="E64" s="161">
        <f>SR_HS2!E14</f>
        <v>127.41765</v>
      </c>
      <c r="F64" s="109">
        <f t="shared" si="4"/>
        <v>0.7141152069081295</v>
      </c>
      <c r="G64" s="151">
        <f>SR_HS2!F14</f>
        <v>48.074444</v>
      </c>
      <c r="H64" s="114">
        <f t="shared" si="5"/>
        <v>0.260243371416904</v>
      </c>
      <c r="I64" s="176">
        <f t="shared" si="6"/>
        <v>-79.343206</v>
      </c>
      <c r="J64" s="145">
        <f t="shared" si="7"/>
        <v>16.465716</v>
      </c>
      <c r="K64" s="120">
        <f>SR_HS2!G14</f>
        <v>114.84040467469454</v>
      </c>
      <c r="L64" s="48">
        <f>SR_HS2!H14</f>
        <v>176.710691386968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0</v>
      </c>
      <c r="D65" s="171">
        <f>SR_HS2!D110</f>
        <v>11.63732</v>
      </c>
      <c r="E65" s="163">
        <f>SR_HS2!E110</f>
        <v>0</v>
      </c>
      <c r="F65" s="107">
        <f t="shared" si="4"/>
        <v>0</v>
      </c>
      <c r="G65" s="153">
        <f>SR_HS2!F110</f>
        <v>11.777786</v>
      </c>
      <c r="H65" s="112">
        <f t="shared" si="5"/>
        <v>0.06375717494448427</v>
      </c>
      <c r="I65" s="177">
        <f t="shared" si="6"/>
        <v>11.777786</v>
      </c>
      <c r="J65" s="146">
        <f t="shared" si="7"/>
        <v>0</v>
      </c>
      <c r="K65" s="118">
        <f>SR_HS2!G110</f>
        <v>0</v>
      </c>
      <c r="L65" s="52">
        <f>SR_HS2!H110</f>
        <v>101.20703048468205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59.206215</v>
      </c>
      <c r="D66" s="162">
        <f>SR_HS2!D27</f>
        <v>25.526465</v>
      </c>
      <c r="E66" s="163">
        <f>SR_HS2!E27</f>
        <v>64.814115</v>
      </c>
      <c r="F66" s="107">
        <f t="shared" si="4"/>
        <v>0.36325222717411837</v>
      </c>
      <c r="G66" s="153">
        <f>SR_HS2!F27</f>
        <v>31.959134</v>
      </c>
      <c r="H66" s="112">
        <f t="shared" si="5"/>
        <v>0.17300569882253042</v>
      </c>
      <c r="I66" s="177">
        <f t="shared" si="6"/>
        <v>-32.854981</v>
      </c>
      <c r="J66" s="146">
        <f t="shared" si="7"/>
        <v>5.607900000000001</v>
      </c>
      <c r="K66" s="118">
        <f>SR_HS2!G27</f>
        <v>109.47180967403507</v>
      </c>
      <c r="L66" s="52">
        <f>SR_HS2!H27</f>
        <v>125.19999929484946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49.20816</v>
      </c>
      <c r="D67" s="162">
        <f>SR_HS2!D81</f>
        <v>17.318122</v>
      </c>
      <c r="E67" s="163">
        <f>SR_HS2!E81</f>
        <v>49.103097</v>
      </c>
      <c r="F67" s="107">
        <f t="shared" si="4"/>
        <v>0.27519945842655985</v>
      </c>
      <c r="G67" s="153">
        <f>SR_HS2!F81</f>
        <v>17.548464</v>
      </c>
      <c r="H67" s="112">
        <f t="shared" si="5"/>
        <v>0.09499582427928172</v>
      </c>
      <c r="I67" s="177">
        <f t="shared" si="6"/>
        <v>-31.554633</v>
      </c>
      <c r="J67" s="146">
        <f t="shared" si="7"/>
        <v>-0.10506300000000124</v>
      </c>
      <c r="K67" s="118">
        <f>SR_HS2!G81</f>
        <v>99.78649272803534</v>
      </c>
      <c r="L67" s="52">
        <f>SR_HS2!H81</f>
        <v>101.33006338678064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77.832432</v>
      </c>
      <c r="D68" s="171">
        <f>SR_HS2!D19</f>
        <v>20.959659</v>
      </c>
      <c r="E68" s="163">
        <f>SR_HS2!E19</f>
        <v>84.419201</v>
      </c>
      <c r="F68" s="107">
        <f t="shared" si="4"/>
        <v>0.4731293913294899</v>
      </c>
      <c r="G68" s="153">
        <f>SR_HS2!F19</f>
        <v>23.487417</v>
      </c>
      <c r="H68" s="112">
        <f t="shared" si="5"/>
        <v>0.1271454036151662</v>
      </c>
      <c r="I68" s="177">
        <f t="shared" si="6"/>
        <v>-60.931784</v>
      </c>
      <c r="J68" s="146">
        <f t="shared" si="7"/>
        <v>6.586769000000004</v>
      </c>
      <c r="K68" s="118">
        <f>SR_HS2!G19</f>
        <v>108.4627562453657</v>
      </c>
      <c r="L68" s="52">
        <f>SR_HS2!H19</f>
        <v>112.06011032908505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9.156601</v>
      </c>
      <c r="D69" s="162">
        <f>SR_HS2!D23</f>
        <v>43.398584</v>
      </c>
      <c r="E69" s="163">
        <f>SR_HS2!E23</f>
        <v>11.485169</v>
      </c>
      <c r="F69" s="107">
        <f t="shared" si="4"/>
        <v>0.06436889894618082</v>
      </c>
      <c r="G69" s="153">
        <f>SR_HS2!F23</f>
        <v>35.939228</v>
      </c>
      <c r="H69" s="112">
        <f t="shared" si="5"/>
        <v>0.19455130590466727</v>
      </c>
      <c r="I69" s="177">
        <f t="shared" si="6"/>
        <v>24.454059</v>
      </c>
      <c r="J69" s="146">
        <f t="shared" si="7"/>
        <v>2.3285680000000006</v>
      </c>
      <c r="K69" s="118">
        <f>SR_HS2!G23</f>
        <v>125.43048452149439</v>
      </c>
      <c r="L69" s="52">
        <f>SR_HS2!H23</f>
        <v>82.8119829900441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47.066866</v>
      </c>
      <c r="D70" s="162">
        <f>SR_HS2!D29</f>
        <v>52.058994</v>
      </c>
      <c r="E70" s="163">
        <f>SR_HS2!E29</f>
        <v>84.605651</v>
      </c>
      <c r="F70" s="107">
        <f t="shared" si="4"/>
        <v>0.47417435472606817</v>
      </c>
      <c r="G70" s="153">
        <f>SR_HS2!F29</f>
        <v>106.426806</v>
      </c>
      <c r="H70" s="112">
        <f t="shared" si="5"/>
        <v>0.5761246204443422</v>
      </c>
      <c r="I70" s="177">
        <f t="shared" si="6"/>
        <v>21.821155000000005</v>
      </c>
      <c r="J70" s="146">
        <f t="shared" si="7"/>
        <v>37.538785</v>
      </c>
      <c r="K70" s="118">
        <f>SR_HS2!G29</f>
        <v>179.75628757606253</v>
      </c>
      <c r="L70" s="52">
        <f>SR_HS2!H29</f>
        <v>204.43500310436272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50.0999</v>
      </c>
      <c r="D71" s="171">
        <f>SR_HS2!D32</f>
        <v>14.247531</v>
      </c>
      <c r="E71" s="163">
        <f>SR_HS2!E32</f>
        <v>45.395392</v>
      </c>
      <c r="F71" s="107">
        <f t="shared" si="4"/>
        <v>0.25441953882178525</v>
      </c>
      <c r="G71" s="153">
        <f>SR_HS2!F32</f>
        <v>13.246095</v>
      </c>
      <c r="H71" s="112">
        <f t="shared" si="5"/>
        <v>0.07170563264150481</v>
      </c>
      <c r="I71" s="177">
        <f t="shared" si="6"/>
        <v>-32.149297000000004</v>
      </c>
      <c r="J71" s="146">
        <f t="shared" si="7"/>
        <v>-4.704507999999997</v>
      </c>
      <c r="K71" s="118">
        <f>SR_HS2!G32</f>
        <v>90.60974572803539</v>
      </c>
      <c r="L71" s="52">
        <f>SR_HS2!H32</f>
        <v>92.97116110854576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35.718774</v>
      </c>
      <c r="D72" s="171">
        <f>SR_HS2!D21</f>
        <v>19.990692</v>
      </c>
      <c r="E72" s="163">
        <f>SR_HS2!E21</f>
        <v>56.164962</v>
      </c>
      <c r="F72" s="107">
        <f t="shared" si="4"/>
        <v>0.31477784639425727</v>
      </c>
      <c r="G72" s="153">
        <f>SR_HS2!F21</f>
        <v>24.561628</v>
      </c>
      <c r="H72" s="112">
        <f t="shared" si="5"/>
        <v>0.13296047434699043</v>
      </c>
      <c r="I72" s="177">
        <f t="shared" si="6"/>
        <v>-31.603334000000004</v>
      </c>
      <c r="J72" s="146">
        <f t="shared" si="7"/>
        <v>20.446188</v>
      </c>
      <c r="K72" s="118">
        <f>SR_HS2!G21</f>
        <v>157.2421326667035</v>
      </c>
      <c r="L72" s="52">
        <f>SR_HS2!H21</f>
        <v>122.86532152063569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34.713212</v>
      </c>
      <c r="D73" s="175">
        <f>SR_HS2!D68</f>
        <v>20.067018</v>
      </c>
      <c r="E73" s="167">
        <f>SR_HS2!E68</f>
        <v>36.313845</v>
      </c>
      <c r="F73" s="110">
        <f t="shared" si="4"/>
        <v>0.2035217957308485</v>
      </c>
      <c r="G73" s="158">
        <f>SR_HS2!F68</f>
        <v>23.407507</v>
      </c>
      <c r="H73" s="115">
        <f t="shared" si="5"/>
        <v>0.1267128235148134</v>
      </c>
      <c r="I73" s="180">
        <f t="shared" si="6"/>
        <v>-12.906338000000002</v>
      </c>
      <c r="J73" s="147">
        <f t="shared" si="7"/>
        <v>1.600633000000002</v>
      </c>
      <c r="K73" s="121">
        <f>SR_HS2!G68</f>
        <v>104.61101957375769</v>
      </c>
      <c r="L73" s="63">
        <f>SR_HS2!H68</f>
        <v>116.64666369462566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43.003062</v>
      </c>
      <c r="D74" s="172">
        <f>SR_HS2!D35</f>
        <v>18.650853</v>
      </c>
      <c r="E74" s="169">
        <f>SR_HS2!E35</f>
        <v>49.245127</v>
      </c>
      <c r="F74" s="111">
        <f t="shared" si="4"/>
        <v>0.2759954688916497</v>
      </c>
      <c r="G74" s="154">
        <f>SR_HS2!F35</f>
        <v>18.600701</v>
      </c>
      <c r="H74" s="116">
        <f t="shared" si="5"/>
        <v>0.10069194225018553</v>
      </c>
      <c r="I74" s="178">
        <f t="shared" si="6"/>
        <v>-30.644425999999996</v>
      </c>
      <c r="J74" s="145">
        <f t="shared" si="7"/>
        <v>6.242064999999997</v>
      </c>
      <c r="K74" s="122">
        <f>SR_HS2!G35</f>
        <v>114.51539660129318</v>
      </c>
      <c r="L74" s="67">
        <f>SR_HS2!H35</f>
        <v>99.73110077056529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38.26531</v>
      </c>
      <c r="D75" s="171">
        <f>SR_HS2!D71</f>
        <v>13.76547</v>
      </c>
      <c r="E75" s="163">
        <f>SR_HS2!E71</f>
        <v>46.003892</v>
      </c>
      <c r="F75" s="107">
        <f t="shared" si="4"/>
        <v>0.2578298913389098</v>
      </c>
      <c r="G75" s="153">
        <f>SR_HS2!F71</f>
        <v>12.386326</v>
      </c>
      <c r="H75" s="112">
        <f t="shared" si="5"/>
        <v>0.06705140963687184</v>
      </c>
      <c r="I75" s="177">
        <f t="shared" si="6"/>
        <v>-33.617566</v>
      </c>
      <c r="J75" s="146">
        <f t="shared" si="7"/>
        <v>7.738582000000001</v>
      </c>
      <c r="K75" s="118">
        <f>SR_HS2!G71</f>
        <v>120.22349224401945</v>
      </c>
      <c r="L75" s="52">
        <f>SR_HS2!H71</f>
        <v>89.98113395329037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45.132316</v>
      </c>
      <c r="D76" s="171">
        <f>SR_HS2!D28</f>
        <v>13.775423</v>
      </c>
      <c r="E76" s="163">
        <f>SR_HS2!E28</f>
        <v>46.825248</v>
      </c>
      <c r="F76" s="107">
        <f t="shared" si="4"/>
        <v>0.2624332002987379</v>
      </c>
      <c r="G76" s="153">
        <f>SR_HS2!F28</f>
        <v>14.463002</v>
      </c>
      <c r="H76" s="112">
        <f t="shared" si="5"/>
        <v>0.07829316551824136</v>
      </c>
      <c r="I76" s="177">
        <f t="shared" si="6"/>
        <v>-32.362246</v>
      </c>
      <c r="J76" s="146">
        <f t="shared" si="7"/>
        <v>1.692931999999999</v>
      </c>
      <c r="K76" s="118">
        <f>SR_HS2!G28</f>
        <v>103.75104171476596</v>
      </c>
      <c r="L76" s="52">
        <f>SR_HS2!H28</f>
        <v>104.9913458192899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29.675625</v>
      </c>
      <c r="D77" s="171">
        <f>SR_HS2!D54</f>
        <v>15.356835</v>
      </c>
      <c r="E77" s="163">
        <f>SR_HS2!E54</f>
        <v>24.035883</v>
      </c>
      <c r="F77" s="107">
        <f t="shared" si="4"/>
        <v>0.13470966982803867</v>
      </c>
      <c r="G77" s="153">
        <f>SR_HS2!F54</f>
        <v>29.230193</v>
      </c>
      <c r="H77" s="112">
        <f t="shared" si="5"/>
        <v>0.15823300990203418</v>
      </c>
      <c r="I77" s="177">
        <f t="shared" si="6"/>
        <v>5.1943100000000015</v>
      </c>
      <c r="J77" s="146">
        <f t="shared" si="7"/>
        <v>-5.639742000000002</v>
      </c>
      <c r="K77" s="118">
        <f>SR_HS2!G54</f>
        <v>80.99537246477537</v>
      </c>
      <c r="L77" s="52">
        <f>SR_HS2!H54</f>
        <v>190.33995611725985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20.962182</v>
      </c>
      <c r="D78" s="171">
        <f>SR_HS2!D47</f>
        <v>12.946656</v>
      </c>
      <c r="E78" s="163">
        <f>SR_HS2!E47</f>
        <v>20.155687</v>
      </c>
      <c r="F78" s="107">
        <f aca="true" t="shared" si="8" ref="F78:F109">E78/$E$11*100</f>
        <v>0.11296302036947392</v>
      </c>
      <c r="G78" s="153">
        <f>SR_HS2!F47</f>
        <v>11.007519</v>
      </c>
      <c r="H78" s="112">
        <f aca="true" t="shared" si="9" ref="H78:H109">G78/$G$11*100</f>
        <v>0.05958745680960196</v>
      </c>
      <c r="I78" s="177">
        <f aca="true" t="shared" si="10" ref="I78:I111">G78-E78</f>
        <v>-9.148168</v>
      </c>
      <c r="J78" s="146">
        <f aca="true" t="shared" si="11" ref="J78:J111">E78-C78</f>
        <v>-0.8064949999999982</v>
      </c>
      <c r="K78" s="118">
        <f>SR_HS2!G47</f>
        <v>96.15261903555651</v>
      </c>
      <c r="L78" s="52">
        <f>SR_HS2!H47</f>
        <v>85.02210146002179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10.373653</v>
      </c>
      <c r="D79" s="171">
        <f>SR_HS2!D90</f>
        <v>12.826413</v>
      </c>
      <c r="E79" s="163">
        <f>SR_HS2!E90</f>
        <v>29.867815</v>
      </c>
      <c r="F79" s="107">
        <f t="shared" si="8"/>
        <v>0.16739486945975487</v>
      </c>
      <c r="G79" s="153">
        <f>SR_HS2!F90</f>
        <v>21.558018</v>
      </c>
      <c r="H79" s="112">
        <f t="shared" si="9"/>
        <v>0.1167009083950363</v>
      </c>
      <c r="I79" s="177">
        <f t="shared" si="10"/>
        <v>-8.309797</v>
      </c>
      <c r="J79" s="146">
        <f t="shared" si="11"/>
        <v>19.494162000000003</v>
      </c>
      <c r="K79" s="118">
        <f>SR_HS2!G90</f>
        <v>287.91993524364085</v>
      </c>
      <c r="L79" s="52">
        <f>SR_HS2!H90</f>
        <v>168.07518984458088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50.325404</v>
      </c>
      <c r="D80" s="171">
        <f>SR_HS2!D64</f>
        <v>8.295851</v>
      </c>
      <c r="E80" s="163">
        <f>SR_HS2!E64</f>
        <v>47.236171</v>
      </c>
      <c r="F80" s="107">
        <f t="shared" si="8"/>
        <v>0.26473622788689627</v>
      </c>
      <c r="G80" s="153">
        <f>SR_HS2!F64</f>
        <v>13.233978</v>
      </c>
      <c r="H80" s="112">
        <f t="shared" si="9"/>
        <v>0.07164003918541703</v>
      </c>
      <c r="I80" s="177">
        <f t="shared" si="10"/>
        <v>-34.002193</v>
      </c>
      <c r="J80" s="146">
        <f t="shared" si="11"/>
        <v>-3.089233</v>
      </c>
      <c r="K80" s="118">
        <f>SR_HS2!G64</f>
        <v>93.86148395351182</v>
      </c>
      <c r="L80" s="52">
        <f>SR_HS2!H64</f>
        <v>159.5252614831197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12.854821</v>
      </c>
      <c r="D81" s="171">
        <f>SR_HS2!D70</f>
        <v>5.125173</v>
      </c>
      <c r="E81" s="163">
        <f>SR_HS2!E70</f>
        <v>12.403952</v>
      </c>
      <c r="F81" s="107">
        <f t="shared" si="8"/>
        <v>0.06951823981181969</v>
      </c>
      <c r="G81" s="153">
        <f>SR_HS2!F70</f>
        <v>5.921549</v>
      </c>
      <c r="H81" s="112">
        <f t="shared" si="9"/>
        <v>0.03205536554453748</v>
      </c>
      <c r="I81" s="177">
        <f t="shared" si="10"/>
        <v>-6.482403000000001</v>
      </c>
      <c r="J81" s="146">
        <f t="shared" si="11"/>
        <v>-0.4508689999999991</v>
      </c>
      <c r="K81" s="118">
        <f>SR_HS2!G70</f>
        <v>96.49260771503549</v>
      </c>
      <c r="L81" s="52">
        <f>SR_HS2!H70</f>
        <v>115.53851938266277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11.277757</v>
      </c>
      <c r="D82" s="171">
        <f>SR_HS2!D91</f>
        <v>5.135286</v>
      </c>
      <c r="E82" s="163">
        <f>SR_HS2!E91</f>
        <v>13.618291</v>
      </c>
      <c r="F82" s="107">
        <f t="shared" si="8"/>
        <v>0.076324031209178</v>
      </c>
      <c r="G82" s="153">
        <f>SR_HS2!F91</f>
        <v>6.858448</v>
      </c>
      <c r="H82" s="112">
        <f t="shared" si="9"/>
        <v>0.037127119560811196</v>
      </c>
      <c r="I82" s="177">
        <f t="shared" si="10"/>
        <v>-6.759842999999999</v>
      </c>
      <c r="J82" s="146">
        <f t="shared" si="11"/>
        <v>2.340534</v>
      </c>
      <c r="K82" s="118">
        <f>SR_HS2!G91</f>
        <v>120.75354168386498</v>
      </c>
      <c r="L82" s="52">
        <f>SR_HS2!H91</f>
        <v>133.55532681139863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91.234735</v>
      </c>
      <c r="D83" s="173">
        <f>SR_HS2!D38</f>
        <v>9.748729</v>
      </c>
      <c r="E83" s="165">
        <f>SR_HS2!E38</f>
        <v>224.748545</v>
      </c>
      <c r="F83" s="108">
        <f t="shared" si="8"/>
        <v>1.259608489993153</v>
      </c>
      <c r="G83" s="156">
        <f>SR_HS2!F38</f>
        <v>25.280931</v>
      </c>
      <c r="H83" s="113">
        <f t="shared" si="9"/>
        <v>0.13685430695772838</v>
      </c>
      <c r="I83" s="179">
        <f t="shared" si="10"/>
        <v>-199.467614</v>
      </c>
      <c r="J83" s="147">
        <f t="shared" si="11"/>
        <v>133.51381</v>
      </c>
      <c r="K83" s="119">
        <f>SR_HS2!G38</f>
        <v>246.34098515220106</v>
      </c>
      <c r="L83" s="56">
        <f>SR_HS2!H38</f>
        <v>259.3254053938723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15.086441</v>
      </c>
      <c r="D84" s="174">
        <f>SR_HS2!D63</f>
        <v>6.338638</v>
      </c>
      <c r="E84" s="161">
        <f>SR_HS2!E63</f>
        <v>11.424617</v>
      </c>
      <c r="F84" s="109">
        <f t="shared" si="8"/>
        <v>0.06402953384245537</v>
      </c>
      <c r="G84" s="151">
        <f>SR_HS2!F63</f>
        <v>5.648479</v>
      </c>
      <c r="H84" s="114">
        <f t="shared" si="9"/>
        <v>0.030577144445759635</v>
      </c>
      <c r="I84" s="176">
        <f t="shared" si="10"/>
        <v>-5.7761379999999996</v>
      </c>
      <c r="J84" s="145">
        <f t="shared" si="11"/>
        <v>-3.661824000000001</v>
      </c>
      <c r="K84" s="120">
        <f>SR_HS2!G63</f>
        <v>75.72771470753108</v>
      </c>
      <c r="L84" s="48">
        <f>SR_HS2!H63</f>
        <v>89.1118722981183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5.3876</v>
      </c>
      <c r="D85" s="171">
        <f>SR_HS2!D77</f>
        <v>4.249903</v>
      </c>
      <c r="E85" s="163">
        <f>SR_HS2!E77</f>
        <v>4.836175</v>
      </c>
      <c r="F85" s="107">
        <f t="shared" si="8"/>
        <v>0.027104456178315355</v>
      </c>
      <c r="G85" s="153">
        <f>SR_HS2!F77</f>
        <v>3.729886</v>
      </c>
      <c r="H85" s="112">
        <f t="shared" si="9"/>
        <v>0.02019114579132128</v>
      </c>
      <c r="I85" s="177">
        <f t="shared" si="10"/>
        <v>-1.1062889999999999</v>
      </c>
      <c r="J85" s="146">
        <f t="shared" si="11"/>
        <v>-0.551425</v>
      </c>
      <c r="K85" s="118">
        <f>SR_HS2!G77</f>
        <v>89.76492315687877</v>
      </c>
      <c r="L85" s="52">
        <f>SR_HS2!H77</f>
        <v>87.7640266142545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5.309775</v>
      </c>
      <c r="D86" s="171">
        <f>SR_HS2!D99</f>
        <v>10.530394</v>
      </c>
      <c r="E86" s="163">
        <f>SR_HS2!E99</f>
        <v>29.972611</v>
      </c>
      <c r="F86" s="107">
        <f t="shared" si="8"/>
        <v>0.16798220109884213</v>
      </c>
      <c r="G86" s="153">
        <f>SR_HS2!F99</f>
        <v>26.044087</v>
      </c>
      <c r="H86" s="112">
        <f t="shared" si="9"/>
        <v>0.14098553082288715</v>
      </c>
      <c r="I86" s="177">
        <f t="shared" si="10"/>
        <v>-3.9285239999999995</v>
      </c>
      <c r="J86" s="146">
        <f t="shared" si="11"/>
        <v>24.662836</v>
      </c>
      <c r="K86" s="118">
        <f>SR_HS2!G99</f>
        <v>564.4798696743271</v>
      </c>
      <c r="L86" s="52">
        <f>SR_HS2!H99</f>
        <v>247.3230061477282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9.584554</v>
      </c>
      <c r="D87" s="171">
        <f>SR_HS2!D49</f>
        <v>3.210249</v>
      </c>
      <c r="E87" s="163">
        <f>SR_HS2!E49</f>
        <v>9.46086</v>
      </c>
      <c r="F87" s="107">
        <f t="shared" si="8"/>
        <v>0.05302361169295499</v>
      </c>
      <c r="G87" s="153">
        <f>SR_HS2!F49</f>
        <v>2.408861</v>
      </c>
      <c r="H87" s="112">
        <f t="shared" si="9"/>
        <v>0.013039986648929205</v>
      </c>
      <c r="I87" s="177">
        <f t="shared" si="10"/>
        <v>-7.051999</v>
      </c>
      <c r="J87" s="146">
        <f t="shared" si="11"/>
        <v>-0.12369400000000041</v>
      </c>
      <c r="K87" s="118">
        <f>SR_HS2!G49</f>
        <v>98.70944438311892</v>
      </c>
      <c r="L87" s="52">
        <f>SR_HS2!H49</f>
        <v>75.03657815951348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1.30394</v>
      </c>
      <c r="D88" s="171">
        <f>SR_HS2!D87</f>
        <v>4.661055</v>
      </c>
      <c r="E88" s="163">
        <f>SR_HS2!E87</f>
        <v>4.570527</v>
      </c>
      <c r="F88" s="107">
        <f t="shared" si="8"/>
        <v>0.02561562573383038</v>
      </c>
      <c r="G88" s="153">
        <f>SR_HS2!F87</f>
        <v>4.985246</v>
      </c>
      <c r="H88" s="112">
        <f t="shared" si="9"/>
        <v>0.026986837879656708</v>
      </c>
      <c r="I88" s="177">
        <f t="shared" si="10"/>
        <v>0.41471899999999984</v>
      </c>
      <c r="J88" s="146">
        <f t="shared" si="11"/>
        <v>3.2665870000000004</v>
      </c>
      <c r="K88" s="118">
        <f>SR_HS2!G87</f>
        <v>350.51666487721826</v>
      </c>
      <c r="L88" s="52">
        <f>SR_HS2!H87</f>
        <v>106.95531376480216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11.168352</v>
      </c>
      <c r="D89" s="171">
        <f>SR_HS2!D15</f>
        <v>1.428352</v>
      </c>
      <c r="E89" s="163">
        <f>SR_HS2!E15</f>
        <v>11.320486</v>
      </c>
      <c r="F89" s="107">
        <f t="shared" si="8"/>
        <v>0.06344592921145999</v>
      </c>
      <c r="G89" s="153">
        <f>SR_HS2!F15</f>
        <v>1.138259</v>
      </c>
      <c r="H89" s="112">
        <f t="shared" si="9"/>
        <v>0.006161784413058084</v>
      </c>
      <c r="I89" s="177">
        <f t="shared" si="10"/>
        <v>-10.182227000000001</v>
      </c>
      <c r="J89" s="146">
        <f t="shared" si="11"/>
        <v>0.1521340000000002</v>
      </c>
      <c r="K89" s="118">
        <f>SR_HS2!G15</f>
        <v>101.362188441052</v>
      </c>
      <c r="L89" s="52">
        <f>SR_HS2!H15</f>
        <v>79.69037044089971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6.017791</v>
      </c>
      <c r="D90" s="171">
        <f>SR_HS2!D17</f>
        <v>3.232944</v>
      </c>
      <c r="E90" s="163">
        <f>SR_HS2!E17</f>
        <v>7.037891</v>
      </c>
      <c r="F90" s="107">
        <f t="shared" si="8"/>
        <v>0.03944402512259379</v>
      </c>
      <c r="G90" s="153">
        <f>SR_HS2!F17</f>
        <v>3.941515</v>
      </c>
      <c r="H90" s="112">
        <f t="shared" si="9"/>
        <v>0.021336765789538793</v>
      </c>
      <c r="I90" s="177">
        <f t="shared" si="10"/>
        <v>-3.0963760000000002</v>
      </c>
      <c r="J90" s="146">
        <f t="shared" si="11"/>
        <v>1.0201000000000002</v>
      </c>
      <c r="K90" s="118">
        <f>SR_HS2!G17</f>
        <v>116.95140293174025</v>
      </c>
      <c r="L90" s="52">
        <f>SR_HS2!H17</f>
        <v>121.91720611306597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5.28452</v>
      </c>
      <c r="D91" s="171">
        <f>SR_HS2!D104</f>
        <v>6.054114</v>
      </c>
      <c r="E91" s="163">
        <f>SR_HS2!E104</f>
        <v>5.111694</v>
      </c>
      <c r="F91" s="107">
        <f t="shared" si="8"/>
        <v>0.028648608873739583</v>
      </c>
      <c r="G91" s="153">
        <f>SR_HS2!F104</f>
        <v>9.71877</v>
      </c>
      <c r="H91" s="112">
        <f t="shared" si="9"/>
        <v>0.052611018669825156</v>
      </c>
      <c r="I91" s="177">
        <f t="shared" si="10"/>
        <v>4.607075999999999</v>
      </c>
      <c r="J91" s="146">
        <f t="shared" si="11"/>
        <v>-0.1728259999999997</v>
      </c>
      <c r="K91" s="118">
        <f>SR_HS2!G104</f>
        <v>96.72957998077403</v>
      </c>
      <c r="L91" s="52">
        <f>SR_HS2!H104</f>
        <v>160.53166491413936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1.708418</v>
      </c>
      <c r="D92" s="166">
        <f>SR_HS2!D100</f>
        <v>21.16406</v>
      </c>
      <c r="E92" s="167">
        <f>SR_HS2!E100</f>
        <v>0.798022</v>
      </c>
      <c r="F92" s="110">
        <f t="shared" si="8"/>
        <v>0.004472533009730123</v>
      </c>
      <c r="G92" s="158">
        <f>SR_HS2!F100</f>
        <v>21.522726</v>
      </c>
      <c r="H92" s="115">
        <f t="shared" si="9"/>
        <v>0.1165098607551708</v>
      </c>
      <c r="I92" s="180">
        <f t="shared" si="10"/>
        <v>20.724704</v>
      </c>
      <c r="J92" s="147">
        <f t="shared" si="11"/>
        <v>-0.910396</v>
      </c>
      <c r="K92" s="121">
        <f>SR_HS2!G100</f>
        <v>46.71116787577748</v>
      </c>
      <c r="L92" s="63">
        <f>SR_HS2!H100</f>
        <v>101.69469374023699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3.18897</v>
      </c>
      <c r="D93" s="172">
        <f>SR_HS2!D92</f>
        <v>1.069306</v>
      </c>
      <c r="E93" s="169">
        <f>SR_HS2!E92</f>
        <v>6.563066</v>
      </c>
      <c r="F93" s="111">
        <f t="shared" si="8"/>
        <v>0.036782857277164585</v>
      </c>
      <c r="G93" s="154">
        <f>SR_HS2!F92</f>
        <v>3.168244</v>
      </c>
      <c r="H93" s="116">
        <f t="shared" si="9"/>
        <v>0.01715078597750143</v>
      </c>
      <c r="I93" s="178">
        <f t="shared" si="10"/>
        <v>-3.394822</v>
      </c>
      <c r="J93" s="145">
        <f t="shared" si="11"/>
        <v>3.374096</v>
      </c>
      <c r="K93" s="122">
        <f>SR_HS2!G92</f>
        <v>205.80519728940692</v>
      </c>
      <c r="L93" s="67">
        <f>SR_HS2!H92</f>
        <v>296.2897430669986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2.909897</v>
      </c>
      <c r="D94" s="171">
        <f>SR_HS2!D78</f>
        <v>2.370618</v>
      </c>
      <c r="E94" s="163">
        <f>SR_HS2!E78</f>
        <v>2.253266</v>
      </c>
      <c r="F94" s="107">
        <f t="shared" si="8"/>
        <v>0.012628482127939523</v>
      </c>
      <c r="G94" s="153">
        <f>SR_HS2!F78</f>
        <v>2.671828</v>
      </c>
      <c r="H94" s="112">
        <f t="shared" si="9"/>
        <v>0.014463516760923617</v>
      </c>
      <c r="I94" s="177">
        <f t="shared" si="10"/>
        <v>0.4185620000000001</v>
      </c>
      <c r="J94" s="146">
        <f t="shared" si="11"/>
        <v>-0.656631</v>
      </c>
      <c r="K94" s="118">
        <f>SR_HS2!G78</f>
        <v>77.43456211680345</v>
      </c>
      <c r="L94" s="52">
        <f>SR_HS2!H78</f>
        <v>112.70596949824898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9.202599</v>
      </c>
      <c r="D95" s="171">
        <f>SR_HS2!D102</f>
        <v>2.315372</v>
      </c>
      <c r="E95" s="163">
        <f>SR_HS2!E102</f>
        <v>8.281551</v>
      </c>
      <c r="F95" s="107">
        <f t="shared" si="8"/>
        <v>0.04641414675192352</v>
      </c>
      <c r="G95" s="153">
        <f>SR_HS2!F102</f>
        <v>2.884636</v>
      </c>
      <c r="H95" s="112">
        <f t="shared" si="9"/>
        <v>0.015615519088490596</v>
      </c>
      <c r="I95" s="177">
        <f t="shared" si="10"/>
        <v>-5.396915</v>
      </c>
      <c r="J95" s="146">
        <f t="shared" si="11"/>
        <v>-0.921047999999999</v>
      </c>
      <c r="K95" s="118">
        <f>SR_HS2!G102</f>
        <v>89.9914361149497</v>
      </c>
      <c r="L95" s="52">
        <f>SR_HS2!H102</f>
        <v>124.58628678242631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12.292483</v>
      </c>
      <c r="D96" s="171">
        <f>SR_HS2!D69</f>
        <v>1.93257</v>
      </c>
      <c r="E96" s="163">
        <f>SR_HS2!E69</f>
        <v>11.414452</v>
      </c>
      <c r="F96" s="107">
        <f t="shared" si="8"/>
        <v>0.06397256386162288</v>
      </c>
      <c r="G96" s="153">
        <f>SR_HS2!F69</f>
        <v>1.785719</v>
      </c>
      <c r="H96" s="112">
        <f t="shared" si="9"/>
        <v>0.00966670634741449</v>
      </c>
      <c r="I96" s="177">
        <f t="shared" si="10"/>
        <v>-9.628733</v>
      </c>
      <c r="J96" s="146">
        <f t="shared" si="11"/>
        <v>-0.878031</v>
      </c>
      <c r="K96" s="118">
        <f>SR_HS2!G69</f>
        <v>92.85717132982816</v>
      </c>
      <c r="L96" s="52">
        <f>SR_HS2!H69</f>
        <v>92.40125842789654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0.579749</v>
      </c>
      <c r="D97" s="171">
        <f>SR_HS2!D55</f>
        <v>0.265999</v>
      </c>
      <c r="E97" s="163">
        <f>SR_HS2!E55</f>
        <v>0.263941</v>
      </c>
      <c r="F97" s="107">
        <f t="shared" si="8"/>
        <v>0.0014792635229619964</v>
      </c>
      <c r="G97" s="153">
        <f>SR_HS2!F55</f>
        <v>0.003055</v>
      </c>
      <c r="H97" s="112">
        <f t="shared" si="9"/>
        <v>1.6537757559476753E-05</v>
      </c>
      <c r="I97" s="177">
        <f t="shared" si="10"/>
        <v>-0.260886</v>
      </c>
      <c r="J97" s="146">
        <f t="shared" si="11"/>
        <v>-0.315808</v>
      </c>
      <c r="K97" s="118">
        <f>SR_HS2!G55</f>
        <v>45.52677106816916</v>
      </c>
      <c r="L97" s="52">
        <f>SR_HS2!H55</f>
        <v>1.1485005582727754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2.154228</v>
      </c>
      <c r="D98" s="171">
        <f>SR_HS2!D103</f>
        <v>4.209318</v>
      </c>
      <c r="E98" s="163">
        <f>SR_HS2!E103</f>
        <v>1.502438</v>
      </c>
      <c r="F98" s="107">
        <f t="shared" si="8"/>
        <v>0.00842044899773804</v>
      </c>
      <c r="G98" s="153">
        <f>SR_HS2!F103</f>
        <v>0.613113</v>
      </c>
      <c r="H98" s="112">
        <f t="shared" si="9"/>
        <v>0.003318989901984769</v>
      </c>
      <c r="I98" s="177">
        <f t="shared" si="10"/>
        <v>-0.8893249999999999</v>
      </c>
      <c r="J98" s="146">
        <f t="shared" si="11"/>
        <v>-0.6517899999999999</v>
      </c>
      <c r="K98" s="118">
        <f>SR_HS2!G103</f>
        <v>69.7436854409097</v>
      </c>
      <c r="L98" s="52">
        <f>SR_HS2!H103</f>
        <v>14.565613716996436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1.640242</v>
      </c>
      <c r="D99" s="171">
        <f>SR_HS2!D48</f>
        <v>1.548227</v>
      </c>
      <c r="E99" s="163">
        <f>SR_HS2!E48</f>
        <v>1.832904</v>
      </c>
      <c r="F99" s="107">
        <f t="shared" si="8"/>
        <v>0.010272553442970721</v>
      </c>
      <c r="G99" s="153">
        <f>SR_HS2!F48</f>
        <v>0.208248</v>
      </c>
      <c r="H99" s="112">
        <f t="shared" si="9"/>
        <v>0.0011273174914061914</v>
      </c>
      <c r="I99" s="177">
        <f t="shared" si="10"/>
        <v>-1.624656</v>
      </c>
      <c r="J99" s="146">
        <f t="shared" si="11"/>
        <v>0.1926620000000001</v>
      </c>
      <c r="K99" s="118">
        <f>SR_HS2!G48</f>
        <v>111.74594968303457</v>
      </c>
      <c r="L99" s="52">
        <f>SR_HS2!H48</f>
        <v>13.450740750548853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0.40272</v>
      </c>
      <c r="D100" s="171">
        <f>SR_HS2!D108</f>
        <v>0.209984</v>
      </c>
      <c r="E100" s="163">
        <f>SR_HS2!E108</f>
        <v>0.33397</v>
      </c>
      <c r="F100" s="107">
        <f t="shared" si="8"/>
        <v>0.0018717426953888101</v>
      </c>
      <c r="G100" s="153">
        <f>SR_HS2!F108</f>
        <v>0.135184</v>
      </c>
      <c r="H100" s="112">
        <f t="shared" si="9"/>
        <v>0.0007317971253421621</v>
      </c>
      <c r="I100" s="177">
        <f t="shared" si="10"/>
        <v>-0.198786</v>
      </c>
      <c r="J100" s="146">
        <f t="shared" si="11"/>
        <v>-0.06875000000000003</v>
      </c>
      <c r="K100" s="118">
        <f>SR_HS2!G108</f>
        <v>82.92858561779896</v>
      </c>
      <c r="L100" s="52">
        <f>SR_HS2!H108</f>
        <v>64.37823834196891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1.701934</v>
      </c>
      <c r="D101" s="171">
        <f>SR_HS2!D79</f>
        <v>0.392981</v>
      </c>
      <c r="E101" s="163">
        <f>SR_HS2!E79</f>
        <v>1.526893</v>
      </c>
      <c r="F101" s="107">
        <f t="shared" si="8"/>
        <v>0.008557507618619356</v>
      </c>
      <c r="G101" s="153">
        <f>SR_HS2!F79</f>
        <v>0.366621</v>
      </c>
      <c r="H101" s="112">
        <f t="shared" si="9"/>
        <v>0.00198464458730374</v>
      </c>
      <c r="I101" s="177">
        <f t="shared" si="10"/>
        <v>-1.160272</v>
      </c>
      <c r="J101" s="146">
        <f t="shared" si="11"/>
        <v>-0.175041</v>
      </c>
      <c r="K101" s="118">
        <f>SR_HS2!G79</f>
        <v>89.71517109359117</v>
      </c>
      <c r="L101" s="52">
        <f>SR_HS2!H79</f>
        <v>93.29229657413461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0.188453</v>
      </c>
      <c r="D102" s="173">
        <f>SR_HS2!D26</f>
        <v>0.161956</v>
      </c>
      <c r="E102" s="165">
        <f>SR_HS2!E26</f>
        <v>0.331919</v>
      </c>
      <c r="F102" s="108">
        <f t="shared" si="8"/>
        <v>0.0018602478178002771</v>
      </c>
      <c r="G102" s="156">
        <f>SR_HS2!F26</f>
        <v>0.281152</v>
      </c>
      <c r="H102" s="113">
        <f t="shared" si="9"/>
        <v>0.0015219717228680877</v>
      </c>
      <c r="I102" s="179">
        <f t="shared" si="10"/>
        <v>-0.05076700000000001</v>
      </c>
      <c r="J102" s="147">
        <f t="shared" si="11"/>
        <v>0.143466</v>
      </c>
      <c r="K102" s="119">
        <f>SR_HS2!G26</f>
        <v>176.1282654030448</v>
      </c>
      <c r="L102" s="56">
        <f>SR_HS2!H26</f>
        <v>173.59776729482084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1.078192</v>
      </c>
      <c r="D103" s="174">
        <f>SR_HS2!D89</f>
        <v>0.480027</v>
      </c>
      <c r="E103" s="161">
        <f>SR_HS2!E89</f>
        <v>1.304223</v>
      </c>
      <c r="F103" s="109">
        <f t="shared" si="8"/>
        <v>0.007309548382813067</v>
      </c>
      <c r="G103" s="151">
        <f>SR_HS2!F89</f>
        <v>0.900292</v>
      </c>
      <c r="H103" s="114">
        <f t="shared" si="9"/>
        <v>0.0048735878326469535</v>
      </c>
      <c r="I103" s="176">
        <f t="shared" si="10"/>
        <v>-0.40393099999999993</v>
      </c>
      <c r="J103" s="145">
        <f t="shared" si="11"/>
        <v>0.22603099999999987</v>
      </c>
      <c r="K103" s="120">
        <f>SR_HS2!G89</f>
        <v>120.9638914033864</v>
      </c>
      <c r="L103" s="48">
        <f>SR_HS2!H89</f>
        <v>187.55028362987915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3.110414</v>
      </c>
      <c r="D104" s="171">
        <f>SR_HS2!D25</f>
        <v>0.290906</v>
      </c>
      <c r="E104" s="163">
        <f>SR_HS2!E25</f>
        <v>2.595797</v>
      </c>
      <c r="F104" s="107">
        <f t="shared" si="8"/>
        <v>0.014548205148552828</v>
      </c>
      <c r="G104" s="153">
        <f>SR_HS2!F25</f>
        <v>0.203631</v>
      </c>
      <c r="H104" s="112">
        <f t="shared" si="9"/>
        <v>0.0011023240947933912</v>
      </c>
      <c r="I104" s="177">
        <f t="shared" si="10"/>
        <v>-2.392166</v>
      </c>
      <c r="J104" s="146">
        <f t="shared" si="11"/>
        <v>-0.5146169999999999</v>
      </c>
      <c r="K104" s="118">
        <f>SR_HS2!G25</f>
        <v>83.45503203110583</v>
      </c>
      <c r="L104" s="52">
        <f>SR_HS2!H25</f>
        <v>69.99889998831237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17.535236</v>
      </c>
      <c r="D105" s="171">
        <f>SR_HS2!D18</f>
        <v>2.654008</v>
      </c>
      <c r="E105" s="163">
        <f>SR_HS2!E18</f>
        <v>22.874914</v>
      </c>
      <c r="F105" s="107">
        <f t="shared" si="8"/>
        <v>0.1282029918470139</v>
      </c>
      <c r="G105" s="153">
        <f>SR_HS2!F18</f>
        <v>2.633764</v>
      </c>
      <c r="H105" s="112">
        <f t="shared" si="9"/>
        <v>0.014257463339076178</v>
      </c>
      <c r="I105" s="177">
        <f t="shared" si="10"/>
        <v>-20.24115</v>
      </c>
      <c r="J105" s="146">
        <f t="shared" si="11"/>
        <v>5.339677999999999</v>
      </c>
      <c r="K105" s="118">
        <f>SR_HS2!G18</f>
        <v>130.45113279342232</v>
      </c>
      <c r="L105" s="52">
        <f>SR_HS2!H18</f>
        <v>99.23722912666427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1.56798</v>
      </c>
      <c r="D106" s="171">
        <f>SR_HS2!D57</f>
        <v>0.092726</v>
      </c>
      <c r="E106" s="163">
        <f>SR_HS2!E57</f>
        <v>1.173274</v>
      </c>
      <c r="F106" s="107">
        <f t="shared" si="8"/>
        <v>0.0065756416420325505</v>
      </c>
      <c r="G106" s="153">
        <f>SR_HS2!F57</f>
        <v>0.0905</v>
      </c>
      <c r="H106" s="112">
        <f t="shared" si="9"/>
        <v>0.0004899073843314716</v>
      </c>
      <c r="I106" s="177">
        <f t="shared" si="10"/>
        <v>-1.082774</v>
      </c>
      <c r="J106" s="146">
        <f t="shared" si="11"/>
        <v>-0.394706</v>
      </c>
      <c r="K106" s="118">
        <f>SR_HS2!G57</f>
        <v>74.82710238651003</v>
      </c>
      <c r="L106" s="52">
        <f>SR_HS2!H57</f>
        <v>97.59937881500333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1.067554</v>
      </c>
      <c r="D107" s="171">
        <f>SR_HS2!D65</f>
        <v>0.110082</v>
      </c>
      <c r="E107" s="163">
        <f>SR_HS2!E65</f>
        <v>1.075537</v>
      </c>
      <c r="F107" s="107">
        <f t="shared" si="8"/>
        <v>0.006027872333953333</v>
      </c>
      <c r="G107" s="153">
        <f>SR_HS2!F65</f>
        <v>0.128998</v>
      </c>
      <c r="H107" s="112">
        <f t="shared" si="9"/>
        <v>0.0006983101962871954</v>
      </c>
      <c r="I107" s="177">
        <f t="shared" si="10"/>
        <v>-0.946539</v>
      </c>
      <c r="J107" s="146">
        <f t="shared" si="11"/>
        <v>0.007983000000000073</v>
      </c>
      <c r="K107" s="118">
        <f>SR_HS2!G65</f>
        <v>100.74778418702944</v>
      </c>
      <c r="L107" s="52">
        <f>SR_HS2!H65</f>
        <v>117.18355407786922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29.956391</v>
      </c>
      <c r="D108" s="171">
        <f>SR_HS2!D109</f>
        <v>0</v>
      </c>
      <c r="E108" s="163">
        <f>SR_HS2!E109</f>
        <v>40.609879</v>
      </c>
      <c r="F108" s="107">
        <f t="shared" si="8"/>
        <v>0.22759901901031063</v>
      </c>
      <c r="G108" s="153">
        <f>SR_HS2!F109</f>
        <v>0.295604</v>
      </c>
      <c r="H108" s="112">
        <f t="shared" si="9"/>
        <v>0.0016002053308057495</v>
      </c>
      <c r="I108" s="177">
        <f t="shared" si="10"/>
        <v>-40.314275</v>
      </c>
      <c r="J108" s="146">
        <f t="shared" si="11"/>
        <v>10.653488</v>
      </c>
      <c r="K108" s="118">
        <f>SR_HS2!G109</f>
        <v>135.56332269798455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1.305622</v>
      </c>
      <c r="D109" s="171">
        <f>SR_HS2!D58</f>
        <v>0.276806</v>
      </c>
      <c r="E109" s="163">
        <f>SR_HS2!E58</f>
        <v>1.288427</v>
      </c>
      <c r="F109" s="107">
        <f t="shared" si="8"/>
        <v>0.007221019330453988</v>
      </c>
      <c r="G109" s="153">
        <f>SR_HS2!F58</f>
        <v>0.268213</v>
      </c>
      <c r="H109" s="112">
        <f t="shared" si="9"/>
        <v>0.0014519285002618453</v>
      </c>
      <c r="I109" s="177">
        <f t="shared" si="10"/>
        <v>-1.020214</v>
      </c>
      <c r="J109" s="146">
        <f t="shared" si="11"/>
        <v>-0.01719500000000007</v>
      </c>
      <c r="K109" s="118">
        <f>SR_HS2!G58</f>
        <v>98.68300319694367</v>
      </c>
      <c r="L109" s="52">
        <f>SR_HS2!H58</f>
        <v>96.89565977616091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18.264078</v>
      </c>
      <c r="D110" s="171">
        <f>SR_HS2!D36</f>
        <v>0</v>
      </c>
      <c r="E110" s="163">
        <f>SR_HS2!E36</f>
        <v>36.242819</v>
      </c>
      <c r="F110" s="107">
        <f>E110/$E$11*100</f>
        <v>0.2031237288485456</v>
      </c>
      <c r="G110" s="153">
        <f>SR_HS2!F36</f>
        <v>0.381198</v>
      </c>
      <c r="H110" s="112">
        <f>G110/$G$11*100</f>
        <v>0.0020635548628993184</v>
      </c>
      <c r="I110" s="177">
        <f t="shared" si="10"/>
        <v>-35.861621</v>
      </c>
      <c r="J110" s="146">
        <f t="shared" si="11"/>
        <v>17.978740999999996</v>
      </c>
      <c r="K110" s="118">
        <f>SR_HS2!G36</f>
        <v>198.43771473161686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1.093207</v>
      </c>
      <c r="D111" s="175">
        <f>SR_HS2!D62</f>
        <v>9.7E-05</v>
      </c>
      <c r="E111" s="167">
        <f>SR_HS2!E62</f>
        <v>0.844845</v>
      </c>
      <c r="F111" s="110">
        <f>E111/$E$11*100</f>
        <v>0.004734953611060153</v>
      </c>
      <c r="G111" s="158">
        <f>SR_HS2!F62</f>
        <v>0.085447</v>
      </c>
      <c r="H111" s="115">
        <f>G111/$G$11*100</f>
        <v>0.0004625537709278592</v>
      </c>
      <c r="I111" s="180">
        <f t="shared" si="10"/>
        <v>-0.759398</v>
      </c>
      <c r="J111" s="147">
        <f t="shared" si="11"/>
        <v>-0.24836200000000008</v>
      </c>
      <c r="K111" s="121">
        <f>SR_HS2!G62</f>
        <v>77.28133830098051</v>
      </c>
      <c r="L111" s="63">
        <f>SR_HS2!H62</f>
        <v>88089.69072164949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222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2010-08-10T09:39:23Z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