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<sst xmlns="http://schemas.openxmlformats.org/spreadsheetml/2006/main" count="248" uniqueCount="230">
  <si>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</si>
  <si>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</si>
  <si>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</si>
  <si>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</si>
  <si>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</si>
  <si>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</si>
  <si>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</si>
  <si>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</si>
  <si>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</si>
  <si>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</si>
  <si>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</si>
  <si>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</si>
  <si>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</si>
  <si>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</si>
  <si>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</si>
  <si>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</si>
  <si>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</si>
  <si>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</si>
  <si>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</si>
  <si>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</si>
  <si>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</si>
  <si>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</si>
  <si>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</si>
  <si>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</si>
  <si>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</si>
  <si>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</si>
  <si>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</si>
  <si>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</si>
  <si>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</si>
  <si>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</si>
  <si>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</si>
  <si>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</si>
  <si>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</si>
  <si>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</si>
  <si>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</si>
  <si>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</si>
  <si>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</si>
  <si>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</si>
  <si>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</si>
  <si>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</si>
  <si>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</si>
  <si>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</si>
  <si>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</si>
  <si>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</si>
  <si>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</si>
  <si>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</si>
  <si>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</si>
  <si>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</si>
  <si>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</si>
  <si>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</si>
  <si>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</si>
  <si>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</si>
  <si>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</si>
  <si>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</si>
  <si>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</si>
  <si>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</si>
  <si>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</si>
  <si>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</si>
  <si>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</si>
  <si>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</si>
  <si>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</si>
  <si>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</si>
  <si>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</si>
  <si>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</si>
  <si>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</si>
  <si>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</si>
  <si>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</si>
  <si>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</si>
  <si>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</si>
  <si>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</si>
  <si>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</si>
  <si>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</si>
  <si>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</si>
  <si>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</si>
  <si>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</si>
  <si>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</si>
  <si>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</si>
  <si>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</si>
  <si>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</si>
  <si>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</si>
  <si>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</si>
  <si>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</si>
  <si>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</si>
  <si>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</si>
  <si>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</si>
  <si>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</si>
  <si>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</si>
  <si>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</si>
  <si>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</si>
  <si>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</si>
  <si>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</si>
  <si>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</si>
  <si>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</si>
  <si>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</si>
  <si>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</si>
  <si>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</si>
  <si>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</si>
  <si>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</si>
  <si>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</si>
  <si>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</si>
  <si>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</si>
  <si>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</si>
  <si>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</si>
  <si>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</si>
  <si>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</si>
  <si>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</si>
  <si>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</si>
  <si>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</si>
  <si>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</si>
  <si>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</si>
  <si>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</si>
  <si>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</si>
  <si>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</si>
  <si>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</si>
  <si>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</si>
  <si>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</si>
  <si>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</si>
  <si>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</si>
  <si>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</si>
  <si>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</si>
  <si>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</si>
  <si>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</si>
  <si>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</si>
  <si>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</si>
  <si>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</si>
  <si>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</si>
  <si>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</si>
  <si>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</si>
  <si>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</si>
  <si>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</si>
  <si>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</si>
  <si>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</si>
  <si>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</si>
  <si>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</si>
  <si>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</si>
  <si>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</si>
  <si>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</si>
  <si>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</si>
  <si>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</si>
  <si>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</si>
  <si>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</si>
  <si>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</si>
  <si>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</si>
  <si>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</si>
  <si>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</si>
  <si>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</si>
  <si>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</si>
  <si>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</si>
  <si>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</si>
  <si>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</si>
  <si>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</si>
  <si>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</si>
  <si>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</si>
  <si>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</si>
  <si>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</si>
  <si>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</si>
  <si>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</si>
  <si>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</si>
  <si>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</si>
  <si>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</si>
  <si>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</si>
  <si>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</si>
  <si>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</si>
  <si>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</si>
  <si>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</si>
  <si>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</si>
  <si>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</si>
  <si>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</si>
  <si>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</si>
  <si>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</si>
  <si>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</si>
  <si>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</si>
  <si>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</si>
  <si>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</si>
  <si>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</si>
  <si>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</si>
  <si>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</si>
  <si>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</si>
  <si>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</si>
  <si>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</si>
  <si>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</si>
  <si>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</si>
  <si>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</si>
  <si>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</si>
  <si>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</si>
  <si>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</si>
  <si>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</si>
  <si>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</si>
  <si>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</si>
  <si>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</si>
  <si>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</si>
  <si>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</si>
  <si>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</si>
  <si>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</si>
  <si>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</si>
  <si>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</si>
  <si>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</si>
  <si>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</si>
  <si>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</si>
  <si>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</si>
  <si>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</si>
  <si>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</si>
  <si>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</si>
  <si>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</si>
  <si>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</si>
  <si>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</si>
  <si>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</si>
  <si>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</si>
  <si>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</si>
  <si>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</si>
  <si>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</si>
  <si>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</si>
  <si>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</si>
  <si>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</si>
  <si>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</si>
  <si>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</si>
  <si>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</si>
  <si>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</si>
  <si>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</si>
  <si>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</si>
  <si>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</si>
  <si>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</si>
  <si>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>Poznámka:  V tabuľke sú uvedené predbežné údaje za rok 2008 a 2009.</t>
  </si>
  <si>
    <t>Komoditná štruktúra - usporiadaná podľa vývozu 2009</t>
  </si>
  <si>
    <t xml:space="preserve">  Index 2010/09</t>
  </si>
  <si>
    <t>Poznámka:  V tabuľke sú uvedené predbežné údaje za rok 2010 a 2009.</t>
  </si>
  <si>
    <t>Ministerstvo hospodárstva a výstavby SR</t>
  </si>
  <si>
    <t>Zahraničný obchod SR   -   január až jún 2010  (a rovnaké obdobie roku 2009)</t>
  </si>
  <si>
    <t>jan. - jún 2009</t>
  </si>
  <si>
    <t>jan. - jún 2010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</si>
</sst>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wrapText="1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73" fontId="11" fillId="4" borderId="30" xfId="0" applyNumberFormat="1" applyFont="1" applyFill="1" applyBorder="1" applyAlignment="1">
      <alignment horizontal="right"/>
    </xf>
    <xf numFmtId="173" fontId="15" fillId="0" borderId="24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 horizontal="right"/>
    </xf>
    <xf numFmtId="173" fontId="15" fillId="0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3" fontId="11" fillId="4" borderId="3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J12" sqref="J12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226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227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228</v>
      </c>
      <c r="D8" s="25"/>
      <c r="E8" s="135" t="s">
        <v>229</v>
      </c>
      <c r="F8" s="25"/>
      <c r="G8" s="95" t="s">
        <v>224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93">
        <v>18323.082550999996</v>
      </c>
      <c r="D11" s="194">
        <v>18550.284965000003</v>
      </c>
      <c r="E11" s="193">
        <v>22029.80396</v>
      </c>
      <c r="F11" s="149">
        <v>22698.908845</v>
      </c>
      <c r="G11" s="35">
        <v>120.22979156854645</v>
      </c>
      <c r="H11" s="35">
        <v>122.36420565952206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5">
        <v>21.701036</v>
      </c>
      <c r="D13" s="196">
        <v>43.06977</v>
      </c>
      <c r="E13" s="195">
        <v>25.119073</v>
      </c>
      <c r="F13" s="196">
        <v>63.854522</v>
      </c>
      <c r="G13" s="47">
        <v>115.7505706179189</v>
      </c>
      <c r="H13" s="48">
        <v>148.25833061100627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7">
        <v>133.830727</v>
      </c>
      <c r="D14" s="198">
        <v>32.700898</v>
      </c>
      <c r="E14" s="197">
        <v>158.625176</v>
      </c>
      <c r="F14" s="198">
        <v>62.769854</v>
      </c>
      <c r="G14" s="51">
        <v>118.5267236873039</v>
      </c>
      <c r="H14" s="52">
        <v>191.95146873336628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7">
        <v>13.02895</v>
      </c>
      <c r="D15" s="198">
        <v>1.718895</v>
      </c>
      <c r="E15" s="197">
        <v>13.774823</v>
      </c>
      <c r="F15" s="198">
        <v>1.519262</v>
      </c>
      <c r="G15" s="51">
        <v>105.72473606852432</v>
      </c>
      <c r="H15" s="52">
        <v>88.38596889280612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7">
        <v>106.847704</v>
      </c>
      <c r="D16" s="198">
        <v>100.951524</v>
      </c>
      <c r="E16" s="197">
        <v>145.164946</v>
      </c>
      <c r="F16" s="198">
        <v>124.74835</v>
      </c>
      <c r="G16" s="51">
        <v>135.86154925706217</v>
      </c>
      <c r="H16" s="52">
        <v>123.57252774113643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7">
        <v>7.232022</v>
      </c>
      <c r="D17" s="198">
        <v>4.189143</v>
      </c>
      <c r="E17" s="197">
        <v>8.571976</v>
      </c>
      <c r="F17" s="198">
        <v>4.732461</v>
      </c>
      <c r="G17" s="51">
        <v>118.52806863695935</v>
      </c>
      <c r="H17" s="52">
        <v>112.96966945267803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7">
        <v>20.771095</v>
      </c>
      <c r="D18" s="198">
        <v>2.890437</v>
      </c>
      <c r="E18" s="197">
        <v>30.373924</v>
      </c>
      <c r="F18" s="198">
        <v>2.851745</v>
      </c>
      <c r="G18" s="51">
        <v>146.23169361076054</v>
      </c>
      <c r="H18" s="52">
        <v>98.66137888492294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7">
        <v>92.043292</v>
      </c>
      <c r="D19" s="198">
        <v>25.462829</v>
      </c>
      <c r="E19" s="197">
        <v>101.510101</v>
      </c>
      <c r="F19" s="198">
        <v>28.437121</v>
      </c>
      <c r="G19" s="51">
        <v>110.28516993938027</v>
      </c>
      <c r="H19" s="52">
        <v>111.68091730891332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7">
        <v>96.615881</v>
      </c>
      <c r="D20" s="198">
        <v>28.241341</v>
      </c>
      <c r="E20" s="197">
        <v>90.345172</v>
      </c>
      <c r="F20" s="198">
        <v>19.050551</v>
      </c>
      <c r="G20" s="51">
        <v>93.50964982661598</v>
      </c>
      <c r="H20" s="52">
        <v>67.45625499865605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7">
        <v>41.844448</v>
      </c>
      <c r="D21" s="198">
        <v>23.978948</v>
      </c>
      <c r="E21" s="197">
        <v>66.65445</v>
      </c>
      <c r="F21" s="199">
        <v>28.018274</v>
      </c>
      <c r="G21" s="51">
        <v>159.29102470177165</v>
      </c>
      <c r="H21" s="52">
        <v>116.84530113664704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200">
        <v>44.60081</v>
      </c>
      <c r="D22" s="201">
        <v>100.373567</v>
      </c>
      <c r="E22" s="200">
        <v>60.010671</v>
      </c>
      <c r="F22" s="201">
        <v>95.218361</v>
      </c>
      <c r="G22" s="55">
        <v>134.55063035850694</v>
      </c>
      <c r="H22" s="56">
        <v>94.86398047406247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5">
        <v>10.944687</v>
      </c>
      <c r="D23" s="196">
        <v>54.323276</v>
      </c>
      <c r="E23" s="195">
        <v>14.820703</v>
      </c>
      <c r="F23" s="196">
        <v>46.18668</v>
      </c>
      <c r="G23" s="58">
        <v>135.41458974569122</v>
      </c>
      <c r="H23" s="48">
        <v>85.021897427541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7">
        <v>23.081107</v>
      </c>
      <c r="D24" s="198">
        <v>51.708265</v>
      </c>
      <c r="E24" s="197">
        <v>33.581071</v>
      </c>
      <c r="F24" s="198">
        <v>71.661636</v>
      </c>
      <c r="G24" s="51">
        <v>145.49159622196632</v>
      </c>
      <c r="H24" s="52">
        <v>138.58835913368978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7">
        <v>3.837753</v>
      </c>
      <c r="D25" s="198">
        <v>0.317461</v>
      </c>
      <c r="E25" s="197">
        <v>3.240474</v>
      </c>
      <c r="F25" s="198">
        <v>0.211431</v>
      </c>
      <c r="G25" s="51">
        <v>84.43675244342195</v>
      </c>
      <c r="H25" s="52">
        <v>66.60062180866312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7">
        <v>0.272872</v>
      </c>
      <c r="D26" s="198">
        <v>0.235695</v>
      </c>
      <c r="E26" s="197">
        <v>0.500209</v>
      </c>
      <c r="F26" s="198">
        <v>0.332212</v>
      </c>
      <c r="G26" s="51">
        <v>183.31268873317893</v>
      </c>
      <c r="H26" s="52">
        <v>140.9499565115934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7">
        <v>71.322462</v>
      </c>
      <c r="D27" s="198">
        <v>34.157514</v>
      </c>
      <c r="E27" s="197">
        <v>77.182153</v>
      </c>
      <c r="F27" s="198">
        <v>43.002117</v>
      </c>
      <c r="G27" s="51">
        <v>108.21577219249664</v>
      </c>
      <c r="H27" s="52">
        <v>125.89357937465823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7">
        <v>55.638298</v>
      </c>
      <c r="D28" s="198">
        <v>17.108391</v>
      </c>
      <c r="E28" s="197">
        <v>57.780812</v>
      </c>
      <c r="F28" s="198">
        <v>17.585863</v>
      </c>
      <c r="G28" s="51">
        <v>103.85078997204407</v>
      </c>
      <c r="H28" s="52">
        <v>102.79086443605362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7">
        <v>59.944161</v>
      </c>
      <c r="D29" s="198">
        <v>64.96058</v>
      </c>
      <c r="E29" s="197">
        <v>101.669753</v>
      </c>
      <c r="F29" s="198">
        <v>124.959825</v>
      </c>
      <c r="G29" s="51">
        <v>169.607433491312</v>
      </c>
      <c r="H29" s="52">
        <v>192.3625451004286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7">
        <v>59.150469</v>
      </c>
      <c r="D30" s="198">
        <v>57.397944</v>
      </c>
      <c r="E30" s="197">
        <v>58.105228</v>
      </c>
      <c r="F30" s="198">
        <v>64.476638</v>
      </c>
      <c r="G30" s="51">
        <v>98.23291172889938</v>
      </c>
      <c r="H30" s="52">
        <v>112.33266125351109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7">
        <v>87.250214</v>
      </c>
      <c r="D31" s="198">
        <v>37.432538</v>
      </c>
      <c r="E31" s="197">
        <v>100.186705</v>
      </c>
      <c r="F31" s="198">
        <v>43.190971</v>
      </c>
      <c r="G31" s="51">
        <v>114.82688741600107</v>
      </c>
      <c r="H31" s="52">
        <v>115.38349603759168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202">
        <v>59.028804</v>
      </c>
      <c r="D32" s="203">
        <v>16.738687</v>
      </c>
      <c r="E32" s="202">
        <v>55.185393</v>
      </c>
      <c r="F32" s="203">
        <v>17.051745</v>
      </c>
      <c r="G32" s="62">
        <v>93.48892279775819</v>
      </c>
      <c r="H32" s="63">
        <v>101.87026616842768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204">
        <v>103.954539</v>
      </c>
      <c r="D33" s="199">
        <v>58.396347</v>
      </c>
      <c r="E33" s="204">
        <v>92.693324</v>
      </c>
      <c r="F33" s="199">
        <v>61.797297</v>
      </c>
      <c r="G33" s="66">
        <v>89.16717335449874</v>
      </c>
      <c r="H33" s="67">
        <v>105.82390881402222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7">
        <v>119.54085</v>
      </c>
      <c r="D34" s="198">
        <v>59.707473</v>
      </c>
      <c r="E34" s="197">
        <v>149.718674</v>
      </c>
      <c r="F34" s="198">
        <v>64.194822</v>
      </c>
      <c r="G34" s="51">
        <v>125.24477950424478</v>
      </c>
      <c r="H34" s="52">
        <v>107.51555672101547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7">
        <v>51.975446</v>
      </c>
      <c r="D35" s="198">
        <v>22.682942</v>
      </c>
      <c r="E35" s="197">
        <v>60.261055</v>
      </c>
      <c r="F35" s="198">
        <v>21.938401</v>
      </c>
      <c r="G35" s="51">
        <v>115.94139086367821</v>
      </c>
      <c r="H35" s="52">
        <v>96.71761714155068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7">
        <v>18.994185</v>
      </c>
      <c r="D36" s="198">
        <v>0</v>
      </c>
      <c r="E36" s="197">
        <v>44.887649</v>
      </c>
      <c r="F36" s="198">
        <v>0.381198</v>
      </c>
      <c r="G36" s="51">
        <v>236.32311152071014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7">
        <v>55.081621</v>
      </c>
      <c r="D37" s="198">
        <v>96.731439</v>
      </c>
      <c r="E37" s="197">
        <v>60.704905</v>
      </c>
      <c r="F37" s="198">
        <v>109.945689</v>
      </c>
      <c r="G37" s="51">
        <v>110.20900238211944</v>
      </c>
      <c r="H37" s="52">
        <v>113.66076028291073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7">
        <v>110.105783</v>
      </c>
      <c r="D38" s="198">
        <v>11.372778</v>
      </c>
      <c r="E38" s="197">
        <v>292.302778</v>
      </c>
      <c r="F38" s="198">
        <v>28.27856</v>
      </c>
      <c r="G38" s="51">
        <v>265.4745010078172</v>
      </c>
      <c r="H38" s="52">
        <v>248.65129698302383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7">
        <v>2211.805066</v>
      </c>
      <c r="D39" s="198">
        <v>814.165502</v>
      </c>
      <c r="E39" s="197">
        <v>2644.927802</v>
      </c>
      <c r="F39" s="198">
        <v>998.206444</v>
      </c>
      <c r="G39" s="51">
        <v>119.58231955690802</v>
      </c>
      <c r="H39" s="52">
        <v>122.60485632809338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7">
        <v>101.382266</v>
      </c>
      <c r="D40" s="198">
        <v>47.814729</v>
      </c>
      <c r="E40" s="197">
        <v>118.927733</v>
      </c>
      <c r="F40" s="198">
        <v>43.424803</v>
      </c>
      <c r="G40" s="51">
        <v>117.3062486095941</v>
      </c>
      <c r="H40" s="52">
        <v>90.81888344488995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7">
        <v>108.174206</v>
      </c>
      <c r="D41" s="198">
        <v>121.98657</v>
      </c>
      <c r="E41" s="197">
        <v>153.05588</v>
      </c>
      <c r="F41" s="198">
        <v>155.947729</v>
      </c>
      <c r="G41" s="51">
        <v>141.49018112506414</v>
      </c>
      <c r="H41" s="52">
        <v>127.84008026457339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200">
        <v>688.89106</v>
      </c>
      <c r="D42" s="201">
        <v>124.309659</v>
      </c>
      <c r="E42" s="200">
        <v>664.314037</v>
      </c>
      <c r="F42" s="201">
        <v>177.967795</v>
      </c>
      <c r="G42" s="55">
        <v>96.43237887279304</v>
      </c>
      <c r="H42" s="56">
        <v>143.16489678408658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5">
        <v>35.722198</v>
      </c>
      <c r="D43" s="196">
        <v>54.893926</v>
      </c>
      <c r="E43" s="195">
        <v>39.641455</v>
      </c>
      <c r="F43" s="196">
        <v>69.687006</v>
      </c>
      <c r="G43" s="58">
        <v>110.97148893245597</v>
      </c>
      <c r="H43" s="48">
        <v>126.94848242408459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7">
        <v>122.600289</v>
      </c>
      <c r="D44" s="198">
        <v>36.21683</v>
      </c>
      <c r="E44" s="197">
        <v>159.217847</v>
      </c>
      <c r="F44" s="198">
        <v>48.856702</v>
      </c>
      <c r="G44" s="51">
        <v>129.86743204169773</v>
      </c>
      <c r="H44" s="52">
        <v>134.90054761833105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7">
        <v>99.917466</v>
      </c>
      <c r="D45" s="198">
        <v>49.025564</v>
      </c>
      <c r="E45" s="197">
        <v>92.656903</v>
      </c>
      <c r="F45" s="198">
        <v>79.079853</v>
      </c>
      <c r="G45" s="51">
        <v>92.73343961705353</v>
      </c>
      <c r="H45" s="52">
        <v>161.30330086564632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7">
        <v>76.50562</v>
      </c>
      <c r="D46" s="198">
        <v>29.379623</v>
      </c>
      <c r="E46" s="197">
        <v>77.720624</v>
      </c>
      <c r="F46" s="198">
        <v>26.379786</v>
      </c>
      <c r="G46" s="51">
        <v>101.58812385286207</v>
      </c>
      <c r="H46" s="52">
        <v>89.78939586801368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7">
        <v>24.41491</v>
      </c>
      <c r="D47" s="198">
        <v>15.932877</v>
      </c>
      <c r="E47" s="197">
        <v>25.676927</v>
      </c>
      <c r="F47" s="198">
        <v>13.34727</v>
      </c>
      <c r="G47" s="51">
        <v>105.16904219593684</v>
      </c>
      <c r="H47" s="52">
        <v>83.77187622800328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7">
        <v>1.934085</v>
      </c>
      <c r="D48" s="198">
        <v>1.927095</v>
      </c>
      <c r="E48" s="197">
        <v>2.568578</v>
      </c>
      <c r="F48" s="198">
        <v>0.261018</v>
      </c>
      <c r="G48" s="51">
        <v>132.80584876052498</v>
      </c>
      <c r="H48" s="52">
        <v>13.544635837880332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7">
        <v>11.873436</v>
      </c>
      <c r="D49" s="198">
        <v>3.949882</v>
      </c>
      <c r="E49" s="197">
        <v>10.905312</v>
      </c>
      <c r="F49" s="198">
        <v>3.122317</v>
      </c>
      <c r="G49" s="51">
        <v>91.84630295729055</v>
      </c>
      <c r="H49" s="52">
        <v>79.04836144472164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7">
        <v>213.204665</v>
      </c>
      <c r="D50" s="198">
        <v>65.04496</v>
      </c>
      <c r="E50" s="197">
        <v>170.415767</v>
      </c>
      <c r="F50" s="198">
        <v>75.0018</v>
      </c>
      <c r="G50" s="51">
        <v>79.93059954856052</v>
      </c>
      <c r="H50" s="52">
        <v>115.30762721662062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7">
        <v>781.431576</v>
      </c>
      <c r="D51" s="198">
        <v>540.129082</v>
      </c>
      <c r="E51" s="197">
        <v>945.809988</v>
      </c>
      <c r="F51" s="198">
        <v>712.525134</v>
      </c>
      <c r="G51" s="51">
        <v>121.03554771121765</v>
      </c>
      <c r="H51" s="52">
        <v>131.91756521638283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202">
        <v>247.832892</v>
      </c>
      <c r="D52" s="203">
        <v>306.994018</v>
      </c>
      <c r="E52" s="202">
        <v>364.202823</v>
      </c>
      <c r="F52" s="203">
        <v>491.762164</v>
      </c>
      <c r="G52" s="62">
        <v>146.95499861253285</v>
      </c>
      <c r="H52" s="63">
        <v>160.18623659305308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204">
        <v>51.720834</v>
      </c>
      <c r="D53" s="199">
        <v>24.134524</v>
      </c>
      <c r="E53" s="204">
        <v>64.504909</v>
      </c>
      <c r="F53" s="199">
        <v>41.914376</v>
      </c>
      <c r="G53" s="66">
        <v>124.7174571856285</v>
      </c>
      <c r="H53" s="67">
        <v>173.66978524208722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7">
        <v>36.162198</v>
      </c>
      <c r="D54" s="198">
        <v>20.041888</v>
      </c>
      <c r="E54" s="197">
        <v>29.732995</v>
      </c>
      <c r="F54" s="198">
        <v>35.8007</v>
      </c>
      <c r="G54" s="51">
        <v>82.2212051380284</v>
      </c>
      <c r="H54" s="52">
        <v>178.6293786293986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7">
        <v>0.626783</v>
      </c>
      <c r="D55" s="198">
        <v>0.269842</v>
      </c>
      <c r="E55" s="197">
        <v>0.490075</v>
      </c>
      <c r="F55" s="198">
        <v>0.003403</v>
      </c>
      <c r="G55" s="51">
        <v>78.18894258459467</v>
      </c>
      <c r="H55" s="52">
        <v>1.2611083522950466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7">
        <v>148.685412</v>
      </c>
      <c r="D56" s="198">
        <v>258.369201</v>
      </c>
      <c r="E56" s="197">
        <v>188.574591</v>
      </c>
      <c r="F56" s="198">
        <v>340.231347</v>
      </c>
      <c r="G56" s="51">
        <v>126.82790360092622</v>
      </c>
      <c r="H56" s="52">
        <v>131.68417353274242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7">
        <v>2.163394</v>
      </c>
      <c r="D57" s="198">
        <v>0.184515</v>
      </c>
      <c r="E57" s="197">
        <v>1.464659</v>
      </c>
      <c r="F57" s="198">
        <v>0.116831</v>
      </c>
      <c r="G57" s="51">
        <v>67.70190728087441</v>
      </c>
      <c r="H57" s="52">
        <v>63.31788743462591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7">
        <v>1.504186</v>
      </c>
      <c r="D58" s="198">
        <v>0.296998</v>
      </c>
      <c r="E58" s="197">
        <v>1.660185</v>
      </c>
      <c r="F58" s="198">
        <v>0.294084</v>
      </c>
      <c r="G58" s="51">
        <v>110.37099135346293</v>
      </c>
      <c r="H58" s="52">
        <v>99.01884861177517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7">
        <v>39.955745</v>
      </c>
      <c r="D59" s="198">
        <v>24.987533</v>
      </c>
      <c r="E59" s="197">
        <v>59.862005</v>
      </c>
      <c r="F59" s="198">
        <v>58.407604</v>
      </c>
      <c r="G59" s="51">
        <v>149.82077045491206</v>
      </c>
      <c r="H59" s="52">
        <v>233.7469809444574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7">
        <v>283.996536</v>
      </c>
      <c r="D60" s="198">
        <v>455.952579</v>
      </c>
      <c r="E60" s="197">
        <v>297.544776</v>
      </c>
      <c r="F60" s="198">
        <v>429.525289</v>
      </c>
      <c r="G60" s="51">
        <v>104.77056522971111</v>
      </c>
      <c r="H60" s="52">
        <v>94.20393891444574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7">
        <v>49.774722</v>
      </c>
      <c r="D61" s="198">
        <v>82.052412</v>
      </c>
      <c r="E61" s="197">
        <v>59.601466</v>
      </c>
      <c r="F61" s="198">
        <v>91.027508</v>
      </c>
      <c r="G61" s="51">
        <v>119.74243874229977</v>
      </c>
      <c r="H61" s="52">
        <v>110.93824761665749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200">
        <v>1.27796</v>
      </c>
      <c r="D62" s="205">
        <v>9.7E-05</v>
      </c>
      <c r="E62" s="200">
        <v>0.995611</v>
      </c>
      <c r="F62" s="201">
        <v>0.150997</v>
      </c>
      <c r="G62" s="55">
        <v>77.90627249679176</v>
      </c>
      <c r="H62" s="56">
        <v>155667.01030927832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5">
        <v>18.255956</v>
      </c>
      <c r="D63" s="206">
        <v>7.475136</v>
      </c>
      <c r="E63" s="195">
        <v>14.53828</v>
      </c>
      <c r="F63" s="196">
        <v>7.140546</v>
      </c>
      <c r="G63" s="58">
        <v>79.63581857887912</v>
      </c>
      <c r="H63" s="48">
        <v>95.5239610356253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7">
        <v>60.395094</v>
      </c>
      <c r="D64" s="207">
        <v>9.949362</v>
      </c>
      <c r="E64" s="197">
        <v>53.999346</v>
      </c>
      <c r="F64" s="198">
        <v>18.854837</v>
      </c>
      <c r="G64" s="51">
        <v>89.410153082964</v>
      </c>
      <c r="H64" s="52">
        <v>189.50800061350665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7">
        <v>1.228479</v>
      </c>
      <c r="D65" s="207">
        <v>0.119552</v>
      </c>
      <c r="E65" s="197">
        <v>1.312468</v>
      </c>
      <c r="F65" s="198">
        <v>0.130676</v>
      </c>
      <c r="G65" s="51">
        <v>106.83682830557134</v>
      </c>
      <c r="H65" s="52">
        <v>109.30473768736616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7">
        <v>44.201416</v>
      </c>
      <c r="D66" s="207">
        <v>68.278867</v>
      </c>
      <c r="E66" s="197">
        <v>40.557041</v>
      </c>
      <c r="F66" s="198">
        <v>57.435495</v>
      </c>
      <c r="G66" s="51">
        <v>91.75507182846812</v>
      </c>
      <c r="H66" s="52">
        <v>84.11899248416059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7">
        <v>59.270912</v>
      </c>
      <c r="D67" s="207">
        <v>26.464426</v>
      </c>
      <c r="E67" s="197">
        <v>76.695116</v>
      </c>
      <c r="F67" s="198">
        <v>17.474635</v>
      </c>
      <c r="G67" s="51">
        <v>129.39756351311078</v>
      </c>
      <c r="H67" s="52">
        <v>66.03065942182158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7">
        <v>42.030244</v>
      </c>
      <c r="D68" s="207">
        <v>24.697576</v>
      </c>
      <c r="E68" s="197">
        <v>45.827099</v>
      </c>
      <c r="F68" s="198">
        <v>29.380157</v>
      </c>
      <c r="G68" s="51">
        <v>109.033625881401</v>
      </c>
      <c r="H68" s="52">
        <v>118.95967847208972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7">
        <v>14.712424</v>
      </c>
      <c r="D69" s="207">
        <v>2.381663</v>
      </c>
      <c r="E69" s="197">
        <v>15.76881</v>
      </c>
      <c r="F69" s="198">
        <v>2.160803</v>
      </c>
      <c r="G69" s="51">
        <v>107.18023080357118</v>
      </c>
      <c r="H69" s="52">
        <v>90.72664772472008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7">
        <v>15.054269</v>
      </c>
      <c r="D70" s="207">
        <v>6.204232</v>
      </c>
      <c r="E70" s="197">
        <v>15.116029</v>
      </c>
      <c r="F70" s="198">
        <v>7.241102</v>
      </c>
      <c r="G70" s="51">
        <v>100.41024907951359</v>
      </c>
      <c r="H70" s="52">
        <v>116.71230218341286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7">
        <v>45.61773</v>
      </c>
      <c r="D71" s="207">
        <v>16.643594</v>
      </c>
      <c r="E71" s="197">
        <v>57.302401</v>
      </c>
      <c r="F71" s="198">
        <v>15.609691</v>
      </c>
      <c r="G71" s="51">
        <v>125.61431925700819</v>
      </c>
      <c r="H71" s="52">
        <v>93.78798233122005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202">
        <v>19.627147</v>
      </c>
      <c r="D72" s="208">
        <v>22.864944</v>
      </c>
      <c r="E72" s="202">
        <v>13.280377</v>
      </c>
      <c r="F72" s="203">
        <v>21.870989</v>
      </c>
      <c r="G72" s="62">
        <v>67.66330837589385</v>
      </c>
      <c r="H72" s="63">
        <v>95.65293052981018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204">
        <v>185.6158</v>
      </c>
      <c r="D73" s="209">
        <v>141.631</v>
      </c>
      <c r="E73" s="204">
        <v>176.704807</v>
      </c>
      <c r="F73" s="199">
        <v>166.264542</v>
      </c>
      <c r="G73" s="66">
        <v>95.1992271132091</v>
      </c>
      <c r="H73" s="67">
        <v>117.39276147171171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7">
        <v>160.575972</v>
      </c>
      <c r="D74" s="207">
        <v>163.228778</v>
      </c>
      <c r="E74" s="197">
        <v>140.976232</v>
      </c>
      <c r="F74" s="198">
        <v>177.305367</v>
      </c>
      <c r="G74" s="51">
        <v>87.79410159821421</v>
      </c>
      <c r="H74" s="52">
        <v>108.6238402152346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7">
        <v>41.668562</v>
      </c>
      <c r="D75" s="207">
        <v>31.709232</v>
      </c>
      <c r="E75" s="197">
        <v>45.127047</v>
      </c>
      <c r="F75" s="198">
        <v>45.549123</v>
      </c>
      <c r="G75" s="51">
        <v>108.29998645021635</v>
      </c>
      <c r="H75" s="52">
        <v>143.6462510350298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7">
        <v>176.381235</v>
      </c>
      <c r="D76" s="207">
        <v>289.184661</v>
      </c>
      <c r="E76" s="197">
        <v>193.001459</v>
      </c>
      <c r="F76" s="198">
        <v>320.437435</v>
      </c>
      <c r="G76" s="51">
        <v>109.42289807643087</v>
      </c>
      <c r="H76" s="52">
        <v>110.80720322161208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7">
        <v>5.99205</v>
      </c>
      <c r="D77" s="207">
        <v>4.665206</v>
      </c>
      <c r="E77" s="197">
        <v>5.47298</v>
      </c>
      <c r="F77" s="198">
        <v>4.287238</v>
      </c>
      <c r="G77" s="51">
        <v>91.33735532914444</v>
      </c>
      <c r="H77" s="52">
        <v>91.89814983518413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7">
        <v>3.089468</v>
      </c>
      <c r="D78" s="207">
        <v>2.883969</v>
      </c>
      <c r="E78" s="197">
        <v>2.732116</v>
      </c>
      <c r="F78" s="198">
        <v>3.632292</v>
      </c>
      <c r="G78" s="51">
        <v>88.4332189231285</v>
      </c>
      <c r="H78" s="52">
        <v>125.94767835576597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7">
        <v>1.910297</v>
      </c>
      <c r="D79" s="207">
        <v>0.466952</v>
      </c>
      <c r="E79" s="197">
        <v>1.8434</v>
      </c>
      <c r="F79" s="198">
        <v>0.438378</v>
      </c>
      <c r="G79" s="51">
        <v>96.49808380581658</v>
      </c>
      <c r="H79" s="52">
        <v>93.88074148948928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7">
        <v>62.03274</v>
      </c>
      <c r="D80" s="207">
        <v>51.638506</v>
      </c>
      <c r="E80" s="197">
        <v>63.907807</v>
      </c>
      <c r="F80" s="198">
        <v>63.051515</v>
      </c>
      <c r="G80" s="51">
        <v>103.02270542942324</v>
      </c>
      <c r="H80" s="52">
        <v>122.10174128585362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7">
        <v>61.039767</v>
      </c>
      <c r="D81" s="207">
        <v>21.442372</v>
      </c>
      <c r="E81" s="197">
        <v>67.250887</v>
      </c>
      <c r="F81" s="198">
        <v>22.604555</v>
      </c>
      <c r="G81" s="51">
        <v>110.1755303227157</v>
      </c>
      <c r="H81" s="52">
        <v>105.42003002279787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200">
        <v>130.485106</v>
      </c>
      <c r="D82" s="205">
        <v>152.603791</v>
      </c>
      <c r="E82" s="200">
        <v>152.942882</v>
      </c>
      <c r="F82" s="201">
        <v>187.804662</v>
      </c>
      <c r="G82" s="55">
        <v>117.21098804947133</v>
      </c>
      <c r="H82" s="56">
        <v>123.06683914556224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5">
        <v>34.83501</v>
      </c>
      <c r="D83" s="206">
        <v>59.709681</v>
      </c>
      <c r="E83" s="195">
        <v>92.892577</v>
      </c>
      <c r="F83" s="196">
        <v>123.060982</v>
      </c>
      <c r="G83" s="58">
        <v>266.66441892796934</v>
      </c>
      <c r="H83" s="48">
        <v>206.09887699785233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7">
        <v>523.246347</v>
      </c>
      <c r="D84" s="207">
        <v>1029.706209</v>
      </c>
      <c r="E84" s="197">
        <v>752.564281</v>
      </c>
      <c r="F84" s="198">
        <v>1486.474335</v>
      </c>
      <c r="G84" s="51">
        <v>143.82599808193214</v>
      </c>
      <c r="H84" s="52">
        <v>144.35907271488543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7">
        <v>496.907742</v>
      </c>
      <c r="D85" s="207">
        <v>547.910161</v>
      </c>
      <c r="E85" s="197">
        <v>598.865658</v>
      </c>
      <c r="F85" s="198">
        <v>630.618979</v>
      </c>
      <c r="G85" s="51">
        <v>120.51848006827797</v>
      </c>
      <c r="H85" s="52">
        <v>115.09532472422974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7">
        <v>82.818321</v>
      </c>
      <c r="D86" s="207">
        <v>74.892172</v>
      </c>
      <c r="E86" s="197">
        <v>241.105939</v>
      </c>
      <c r="F86" s="198">
        <v>218.454562</v>
      </c>
      <c r="G86" s="51">
        <v>291.12633060986593</v>
      </c>
      <c r="H86" s="52">
        <v>291.6921170346081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7">
        <v>1.475507</v>
      </c>
      <c r="D87" s="207">
        <v>5.108862</v>
      </c>
      <c r="E87" s="197">
        <v>5.17125</v>
      </c>
      <c r="F87" s="198">
        <v>6.708838</v>
      </c>
      <c r="G87" s="51">
        <v>350.4727527554935</v>
      </c>
      <c r="H87" s="52">
        <v>131.31765939263968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7">
        <v>125.075611</v>
      </c>
      <c r="D88" s="207">
        <v>237.372688</v>
      </c>
      <c r="E88" s="197">
        <v>223.14948</v>
      </c>
      <c r="F88" s="198">
        <v>298.740496</v>
      </c>
      <c r="G88" s="51">
        <v>178.41166492482697</v>
      </c>
      <c r="H88" s="52">
        <v>125.8529355323305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7">
        <v>1.324844</v>
      </c>
      <c r="D89" s="207">
        <v>0.616351</v>
      </c>
      <c r="E89" s="197">
        <v>1.646184</v>
      </c>
      <c r="F89" s="198">
        <v>1.032774</v>
      </c>
      <c r="G89" s="51">
        <v>124.25493114661049</v>
      </c>
      <c r="H89" s="52">
        <v>167.5626388210614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7">
        <v>14.138402</v>
      </c>
      <c r="D90" s="207">
        <v>17.665406</v>
      </c>
      <c r="E90" s="197">
        <v>35.703085</v>
      </c>
      <c r="F90" s="198">
        <v>26.538145</v>
      </c>
      <c r="G90" s="51">
        <v>252.52560367147575</v>
      </c>
      <c r="H90" s="52">
        <v>150.2266350402589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202">
        <v>14.007268</v>
      </c>
      <c r="D91" s="208">
        <v>6.104992</v>
      </c>
      <c r="E91" s="202">
        <v>18.140436</v>
      </c>
      <c r="F91" s="203">
        <v>8.864056</v>
      </c>
      <c r="G91" s="62">
        <v>129.50731006217632</v>
      </c>
      <c r="H91" s="63">
        <v>145.19357273523045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204">
        <v>3.923998</v>
      </c>
      <c r="D92" s="209">
        <v>1.69904</v>
      </c>
      <c r="E92" s="204">
        <v>8.608535</v>
      </c>
      <c r="F92" s="199">
        <v>4.25072</v>
      </c>
      <c r="G92" s="66">
        <v>219.38173770730768</v>
      </c>
      <c r="H92" s="67">
        <v>250.18363311046238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7">
        <v>74.743772</v>
      </c>
      <c r="D93" s="207">
        <v>36.322816</v>
      </c>
      <c r="E93" s="197">
        <v>88.226959</v>
      </c>
      <c r="F93" s="198">
        <v>35.542297</v>
      </c>
      <c r="G93" s="51">
        <v>118.03921134726782</v>
      </c>
      <c r="H93" s="52">
        <v>97.85116054878563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7">
        <v>175.518904</v>
      </c>
      <c r="D94" s="207">
        <v>166.259041</v>
      </c>
      <c r="E94" s="197">
        <v>211.429531</v>
      </c>
      <c r="F94" s="198">
        <v>217.070969</v>
      </c>
      <c r="G94" s="51">
        <v>120.45969190874163</v>
      </c>
      <c r="H94" s="52">
        <v>130.56190369821752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7">
        <v>1846.127632</v>
      </c>
      <c r="D95" s="207">
        <v>1860.459553</v>
      </c>
      <c r="E95" s="197">
        <v>2157.299742</v>
      </c>
      <c r="F95" s="198">
        <v>2200.238371</v>
      </c>
      <c r="G95" s="51">
        <v>116.85539529370959</v>
      </c>
      <c r="H95" s="52">
        <v>118.26316607916065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7">
        <v>3757.454615</v>
      </c>
      <c r="D96" s="207">
        <v>4828.934933</v>
      </c>
      <c r="E96" s="197">
        <v>4364.366439</v>
      </c>
      <c r="F96" s="198">
        <v>5445.315001</v>
      </c>
      <c r="G96" s="51">
        <v>116.15220637867904</v>
      </c>
      <c r="H96" s="52">
        <v>112.76430675815861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7">
        <v>90.131182</v>
      </c>
      <c r="D97" s="207">
        <v>186.523549</v>
      </c>
      <c r="E97" s="197">
        <v>67.824161</v>
      </c>
      <c r="F97" s="198">
        <v>174.599122</v>
      </c>
      <c r="G97" s="51">
        <v>75.25049543897029</v>
      </c>
      <c r="H97" s="52">
        <v>93.60701259228131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7">
        <v>2070.150515</v>
      </c>
      <c r="D98" s="207">
        <v>3590.54407</v>
      </c>
      <c r="E98" s="197">
        <v>2626.358693</v>
      </c>
      <c r="F98" s="198">
        <v>4683.63845</v>
      </c>
      <c r="G98" s="51">
        <v>126.8680066482992</v>
      </c>
      <c r="H98" s="52">
        <v>130.443697631596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7">
        <v>6.839124</v>
      </c>
      <c r="D99" s="207">
        <v>20.128324</v>
      </c>
      <c r="E99" s="197">
        <v>30.944647</v>
      </c>
      <c r="F99" s="198">
        <v>28.736813</v>
      </c>
      <c r="G99" s="51">
        <v>452.4650671635724</v>
      </c>
      <c r="H99" s="52">
        <v>142.7680367227793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7">
        <v>2.215128</v>
      </c>
      <c r="D100" s="207">
        <v>21.301906</v>
      </c>
      <c r="E100" s="197">
        <v>0.949925</v>
      </c>
      <c r="F100" s="198">
        <v>28.921801</v>
      </c>
      <c r="G100" s="51">
        <v>42.883526369582256</v>
      </c>
      <c r="H100" s="52">
        <v>135.77095401697858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200">
        <v>539.773833</v>
      </c>
      <c r="D101" s="205">
        <v>173.677073</v>
      </c>
      <c r="E101" s="200">
        <v>736.287833</v>
      </c>
      <c r="F101" s="201">
        <v>226.087748</v>
      </c>
      <c r="G101" s="55">
        <v>136.40672963114906</v>
      </c>
      <c r="H101" s="56">
        <v>130.17708330448428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5">
        <v>10.221037</v>
      </c>
      <c r="D102" s="206">
        <v>3.024249</v>
      </c>
      <c r="E102" s="195">
        <v>10.08623</v>
      </c>
      <c r="F102" s="196">
        <v>3.543414</v>
      </c>
      <c r="G102" s="58">
        <v>98.68108294686732</v>
      </c>
      <c r="H102" s="48">
        <v>117.16674123063278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7">
        <v>2.456344</v>
      </c>
      <c r="D103" s="207">
        <v>4.478894</v>
      </c>
      <c r="E103" s="197">
        <v>1.882583</v>
      </c>
      <c r="F103" s="198">
        <v>0.644758</v>
      </c>
      <c r="G103" s="51">
        <v>76.64166745374426</v>
      </c>
      <c r="H103" s="52">
        <v>14.395473525383723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7">
        <v>6.68466</v>
      </c>
      <c r="D104" s="207">
        <v>7.569647</v>
      </c>
      <c r="E104" s="197">
        <v>6.097331</v>
      </c>
      <c r="F104" s="198">
        <v>10.074801</v>
      </c>
      <c r="G104" s="51">
        <v>91.21377901045079</v>
      </c>
      <c r="H104" s="52">
        <v>133.09472687431793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7">
        <v>250.786824</v>
      </c>
      <c r="D105" s="207">
        <v>453.897371</v>
      </c>
      <c r="E105" s="197">
        <v>308.364295</v>
      </c>
      <c r="F105" s="198">
        <v>483.889684</v>
      </c>
      <c r="G105" s="51">
        <v>122.95873047939713</v>
      </c>
      <c r="H105" s="52">
        <v>106.60773005446642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7">
        <v>140.561849</v>
      </c>
      <c r="D106" s="207">
        <v>74.805859</v>
      </c>
      <c r="E106" s="197">
        <v>75.131474</v>
      </c>
      <c r="F106" s="198">
        <v>73.043915</v>
      </c>
      <c r="G106" s="51">
        <v>53.45082932140427</v>
      </c>
      <c r="H106" s="52">
        <v>97.64464438540837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7">
        <v>55.687331</v>
      </c>
      <c r="D107" s="207">
        <v>51.068088</v>
      </c>
      <c r="E107" s="197">
        <v>57.821831</v>
      </c>
      <c r="F107" s="198">
        <v>59.795359</v>
      </c>
      <c r="G107" s="51">
        <v>103.83300826538087</v>
      </c>
      <c r="H107" s="52">
        <v>117.08948061654472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7">
        <v>0.466856</v>
      </c>
      <c r="D108" s="207">
        <v>0.368095</v>
      </c>
      <c r="E108" s="197">
        <v>0.41079</v>
      </c>
      <c r="F108" s="198">
        <v>0.143574</v>
      </c>
      <c r="G108" s="51">
        <v>87.99072947546995</v>
      </c>
      <c r="H108" s="52">
        <v>39.00460478952444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7">
        <v>36.128506</v>
      </c>
      <c r="D109" s="207">
        <v>0</v>
      </c>
      <c r="E109" s="197">
        <v>46.673341</v>
      </c>
      <c r="F109" s="198">
        <v>0.295604</v>
      </c>
      <c r="G109" s="51">
        <v>129.18702201524746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202">
        <v>0</v>
      </c>
      <c r="D110" s="208">
        <v>20.693528</v>
      </c>
      <c r="E110" s="202">
        <v>0</v>
      </c>
      <c r="F110" s="203">
        <v>14.471693</v>
      </c>
      <c r="G110" s="62">
        <v>0</v>
      </c>
      <c r="H110" s="63">
        <v>69.93342556184716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2" t="s">
        <v>225</v>
      </c>
      <c r="B112" s="192"/>
      <c r="C112" s="192"/>
      <c r="D112" s="192"/>
      <c r="E112" s="192"/>
      <c r="F112" s="192"/>
      <c r="G112" s="192"/>
      <c r="H112" s="192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jún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jún 2009</v>
      </c>
      <c r="D8" s="92"/>
      <c r="E8" s="131" t="str">
        <f>SR_HS2!E8</f>
        <v>jan. - jún 2010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18323.082550999996</v>
      </c>
      <c r="D11" s="149">
        <f>SR_HS2!D11</f>
        <v>18550.284965000003</v>
      </c>
      <c r="E11" s="148">
        <f>SR_HS2!E11</f>
        <v>22029.80396</v>
      </c>
      <c r="F11" s="124">
        <v>1</v>
      </c>
      <c r="G11" s="140">
        <f>SR_HS2!F11</f>
        <v>22698.908845</v>
      </c>
      <c r="H11" s="124">
        <v>1</v>
      </c>
      <c r="I11" s="141">
        <f>G11-E11</f>
        <v>669.1048850000006</v>
      </c>
      <c r="J11" s="143">
        <f>SUM(J14:J23)</f>
        <v>2490.815045000001</v>
      </c>
      <c r="K11" s="35">
        <f>SR_HS2!G11</f>
        <v>120.22979156854645</v>
      </c>
      <c r="L11" s="35">
        <f>SR_HS2!H11</f>
        <v>122.36420565952206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1" t="s">
        <v>212</v>
      </c>
      <c r="D13" s="182" t="s">
        <v>213</v>
      </c>
      <c r="E13" s="183" t="s">
        <v>216</v>
      </c>
      <c r="F13" s="184" t="s">
        <v>217</v>
      </c>
      <c r="G13" s="185" t="s">
        <v>218</v>
      </c>
      <c r="H13" s="184" t="s">
        <v>219</v>
      </c>
      <c r="I13" s="186" t="s">
        <v>220</v>
      </c>
      <c r="J13" s="187" t="s">
        <v>211</v>
      </c>
      <c r="K13" s="188" t="s">
        <v>207</v>
      </c>
      <c r="L13" s="188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3757.454615</v>
      </c>
      <c r="D14" s="160">
        <f>SR_HS2!D96</f>
        <v>4828.934933</v>
      </c>
      <c r="E14" s="161">
        <f>SR_HS2!E96</f>
        <v>4364.366439</v>
      </c>
      <c r="F14" s="109">
        <f aca="true" t="shared" si="0" ref="F14:F45">E14/$E$11*100</f>
        <v>19.81119054406692</v>
      </c>
      <c r="G14" s="151">
        <f>SR_HS2!F96</f>
        <v>5445.315001</v>
      </c>
      <c r="H14" s="114">
        <f aca="true" t="shared" si="1" ref="H14:H45">G14/$G$11*100</f>
        <v>23.989324941491475</v>
      </c>
      <c r="I14" s="176">
        <f aca="true" t="shared" si="2" ref="I14:I45">G14-E14</f>
        <v>1080.9485619999996</v>
      </c>
      <c r="J14" s="145">
        <f aca="true" t="shared" si="3" ref="J14:J45">E14-C14</f>
        <v>606.9118240000003</v>
      </c>
      <c r="K14" s="117">
        <f>SR_HS2!G96</f>
        <v>116.15220637867904</v>
      </c>
      <c r="L14" s="48">
        <f>SR_HS2!H96</f>
        <v>112.76430675815861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2070.150515</v>
      </c>
      <c r="D15" s="162">
        <f>SR_HS2!D98</f>
        <v>3590.54407</v>
      </c>
      <c r="E15" s="163">
        <f>SR_HS2!E98</f>
        <v>2626.358693</v>
      </c>
      <c r="F15" s="190">
        <f t="shared" si="0"/>
        <v>11.921843234595901</v>
      </c>
      <c r="G15" s="153">
        <f>SR_HS2!F98</f>
        <v>4683.63845</v>
      </c>
      <c r="H15" s="191">
        <f t="shared" si="1"/>
        <v>20.63376033615681</v>
      </c>
      <c r="I15" s="177">
        <f t="shared" si="2"/>
        <v>2057.2797570000002</v>
      </c>
      <c r="J15" s="146">
        <f t="shared" si="3"/>
        <v>556.2081780000003</v>
      </c>
      <c r="K15" s="118">
        <f>SR_HS2!G98</f>
        <v>126.8680066482992</v>
      </c>
      <c r="L15" s="52">
        <f>SR_HS2!H98</f>
        <v>130.443697631596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1846.127632</v>
      </c>
      <c r="D16" s="162">
        <f>SR_HS2!D95</f>
        <v>1860.459553</v>
      </c>
      <c r="E16" s="163">
        <f>SR_HS2!E95</f>
        <v>2157.299742</v>
      </c>
      <c r="F16" s="107">
        <f t="shared" si="0"/>
        <v>9.792641577369714</v>
      </c>
      <c r="G16" s="153">
        <f>SR_HS2!F95</f>
        <v>2200.238371</v>
      </c>
      <c r="H16" s="112">
        <f t="shared" si="1"/>
        <v>9.693145983467206</v>
      </c>
      <c r="I16" s="177">
        <f t="shared" si="2"/>
        <v>42.938628999999764</v>
      </c>
      <c r="J16" s="146">
        <f t="shared" si="3"/>
        <v>311.1721100000002</v>
      </c>
      <c r="K16" s="118">
        <f>SR_HS2!G95</f>
        <v>116.85539529370959</v>
      </c>
      <c r="L16" s="52">
        <f>SR_HS2!H95</f>
        <v>118.26316607916065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523.246347</v>
      </c>
      <c r="D17" s="162">
        <f>SR_HS2!D84</f>
        <v>1029.706209</v>
      </c>
      <c r="E17" s="163">
        <f>SR_HS2!E84</f>
        <v>752.564281</v>
      </c>
      <c r="F17" s="107">
        <f t="shared" si="0"/>
        <v>3.4161188286852098</v>
      </c>
      <c r="G17" s="153">
        <f>SR_HS2!F84</f>
        <v>1486.474335</v>
      </c>
      <c r="H17" s="112">
        <f t="shared" si="1"/>
        <v>6.548659872377227</v>
      </c>
      <c r="I17" s="177">
        <f t="shared" si="2"/>
        <v>733.9100540000001</v>
      </c>
      <c r="J17" s="146">
        <f t="shared" si="3"/>
        <v>229.31793400000004</v>
      </c>
      <c r="K17" s="118">
        <f>SR_HS2!G84</f>
        <v>143.82599808193214</v>
      </c>
      <c r="L17" s="52">
        <f>SR_HS2!H84</f>
        <v>144.35907271488543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2211.805066</v>
      </c>
      <c r="D18" s="162">
        <f>SR_HS2!D39</f>
        <v>814.165502</v>
      </c>
      <c r="E18" s="163">
        <f>SR_HS2!E39</f>
        <v>2644.927802</v>
      </c>
      <c r="F18" s="107">
        <f t="shared" si="0"/>
        <v>12.00613408454498</v>
      </c>
      <c r="G18" s="153">
        <f>SR_HS2!F39</f>
        <v>998.206444</v>
      </c>
      <c r="H18" s="112">
        <f t="shared" si="1"/>
        <v>4.397596601740967</v>
      </c>
      <c r="I18" s="177">
        <f t="shared" si="2"/>
        <v>-1646.7213580000002</v>
      </c>
      <c r="J18" s="146">
        <f t="shared" si="3"/>
        <v>433.12273600000026</v>
      </c>
      <c r="K18" s="118">
        <f>SR_HS2!G39</f>
        <v>119.58231955690802</v>
      </c>
      <c r="L18" s="52">
        <f>SR_HS2!H39</f>
        <v>122.60485632809338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781.431576</v>
      </c>
      <c r="D19" s="162">
        <f>SR_HS2!D51</f>
        <v>540.129082</v>
      </c>
      <c r="E19" s="163">
        <f>SR_HS2!E51</f>
        <v>945.809988</v>
      </c>
      <c r="F19" s="107">
        <f t="shared" si="0"/>
        <v>4.293320039149362</v>
      </c>
      <c r="G19" s="153">
        <f>SR_HS2!F51</f>
        <v>712.525134</v>
      </c>
      <c r="H19" s="112">
        <f t="shared" si="1"/>
        <v>3.139028130671362</v>
      </c>
      <c r="I19" s="177">
        <f t="shared" si="2"/>
        <v>-233.284854</v>
      </c>
      <c r="J19" s="146">
        <f t="shared" si="3"/>
        <v>164.37841200000003</v>
      </c>
      <c r="K19" s="118">
        <f>SR_HS2!G51</f>
        <v>121.03554771121765</v>
      </c>
      <c r="L19" s="52">
        <f>SR_HS2!H51</f>
        <v>131.91756521638283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283.996536</v>
      </c>
      <c r="D20" s="162">
        <f>SR_HS2!D60</f>
        <v>455.952579</v>
      </c>
      <c r="E20" s="163">
        <f>SR_HS2!E60</f>
        <v>297.544776</v>
      </c>
      <c r="F20" s="107">
        <f t="shared" si="0"/>
        <v>1.3506464993526888</v>
      </c>
      <c r="G20" s="153">
        <f>SR_HS2!F60</f>
        <v>429.525289</v>
      </c>
      <c r="H20" s="112">
        <f t="shared" si="1"/>
        <v>1.8922728485894318</v>
      </c>
      <c r="I20" s="177">
        <f t="shared" si="2"/>
        <v>131.98051299999997</v>
      </c>
      <c r="J20" s="146">
        <f t="shared" si="3"/>
        <v>13.548240000000021</v>
      </c>
      <c r="K20" s="118">
        <f>SR_HS2!G60</f>
        <v>104.77056522971111</v>
      </c>
      <c r="L20" s="52">
        <f>SR_HS2!H60</f>
        <v>94.20393891444574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496.907742</v>
      </c>
      <c r="D21" s="162">
        <f>SR_HS2!D85</f>
        <v>547.910161</v>
      </c>
      <c r="E21" s="163">
        <f>SR_HS2!E85</f>
        <v>598.865658</v>
      </c>
      <c r="F21" s="107">
        <f t="shared" si="0"/>
        <v>2.7184338956777534</v>
      </c>
      <c r="G21" s="153">
        <f>SR_HS2!F85</f>
        <v>630.618979</v>
      </c>
      <c r="H21" s="112">
        <f t="shared" si="1"/>
        <v>2.7781907196781814</v>
      </c>
      <c r="I21" s="177">
        <f t="shared" si="2"/>
        <v>31.753320999999914</v>
      </c>
      <c r="J21" s="146">
        <f t="shared" si="3"/>
        <v>101.95791600000007</v>
      </c>
      <c r="K21" s="118">
        <f>SR_HS2!G85</f>
        <v>120.51848006827797</v>
      </c>
      <c r="L21" s="52">
        <f>SR_HS2!H85</f>
        <v>115.09532472422974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250.786824</v>
      </c>
      <c r="D22" s="162">
        <f>SR_HS2!D105</f>
        <v>453.897371</v>
      </c>
      <c r="E22" s="163">
        <f>SR_HS2!E105</f>
        <v>308.364295</v>
      </c>
      <c r="F22" s="107">
        <f t="shared" si="0"/>
        <v>1.399759596408138</v>
      </c>
      <c r="G22" s="154">
        <f>SR_HS2!F105</f>
        <v>483.889684</v>
      </c>
      <c r="H22" s="112">
        <f t="shared" si="1"/>
        <v>2.1317750879756</v>
      </c>
      <c r="I22" s="178">
        <f t="shared" si="2"/>
        <v>175.52538899999996</v>
      </c>
      <c r="J22" s="146">
        <f t="shared" si="3"/>
        <v>57.57747100000003</v>
      </c>
      <c r="K22" s="118">
        <f>SR_HS2!G105</f>
        <v>122.95873047939713</v>
      </c>
      <c r="L22" s="52">
        <f>SR_HS2!H105</f>
        <v>106.60773005446642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176.381235</v>
      </c>
      <c r="D23" s="164">
        <f>SR_HS2!D76</f>
        <v>289.184661</v>
      </c>
      <c r="E23" s="165">
        <f>SR_HS2!E76</f>
        <v>193.001459</v>
      </c>
      <c r="F23" s="108">
        <f t="shared" si="0"/>
        <v>0.8760924942883604</v>
      </c>
      <c r="G23" s="156">
        <f>SR_HS2!F76</f>
        <v>320.437435</v>
      </c>
      <c r="H23" s="113">
        <f t="shared" si="1"/>
        <v>1.4116865140439747</v>
      </c>
      <c r="I23" s="179">
        <f t="shared" si="2"/>
        <v>127.43597599999998</v>
      </c>
      <c r="J23" s="147">
        <f t="shared" si="3"/>
        <v>16.620224000000007</v>
      </c>
      <c r="K23" s="119">
        <f>SR_HS2!G76</f>
        <v>109.42289807643087</v>
      </c>
      <c r="L23" s="56">
        <f>SR_HS2!H76</f>
        <v>110.80720322161208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247.832892</v>
      </c>
      <c r="D24" s="160">
        <f>SR_HS2!D52</f>
        <v>306.994018</v>
      </c>
      <c r="E24" s="161">
        <f>SR_HS2!E52</f>
        <v>364.202823</v>
      </c>
      <c r="F24" s="109">
        <f t="shared" si="0"/>
        <v>1.6532277076150614</v>
      </c>
      <c r="G24" s="151">
        <f>SR_HS2!F52</f>
        <v>491.762164</v>
      </c>
      <c r="H24" s="114">
        <f t="shared" si="1"/>
        <v>2.166457283731164</v>
      </c>
      <c r="I24" s="176">
        <f t="shared" si="2"/>
        <v>127.55934099999996</v>
      </c>
      <c r="J24" s="145">
        <f t="shared" si="3"/>
        <v>116.36993100000004</v>
      </c>
      <c r="K24" s="120">
        <f>SR_HS2!G52</f>
        <v>146.95499861253285</v>
      </c>
      <c r="L24" s="48">
        <f>SR_HS2!H52</f>
        <v>160.18623659305308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148.685412</v>
      </c>
      <c r="D25" s="162">
        <f>SR_HS2!D56</f>
        <v>258.369201</v>
      </c>
      <c r="E25" s="163">
        <f>SR_HS2!E56</f>
        <v>188.574591</v>
      </c>
      <c r="F25" s="107">
        <f t="shared" si="0"/>
        <v>0.8559975900938521</v>
      </c>
      <c r="G25" s="153">
        <f>SR_HS2!F56</f>
        <v>340.231347</v>
      </c>
      <c r="H25" s="112">
        <f t="shared" si="1"/>
        <v>1.498888555935782</v>
      </c>
      <c r="I25" s="177">
        <f t="shared" si="2"/>
        <v>151.65675600000003</v>
      </c>
      <c r="J25" s="146">
        <f t="shared" si="3"/>
        <v>39.889178999999984</v>
      </c>
      <c r="K25" s="118">
        <f>SR_HS2!G56</f>
        <v>126.82790360092622</v>
      </c>
      <c r="L25" s="52">
        <f>SR_HS2!H56</f>
        <v>131.68417353274242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108.174206</v>
      </c>
      <c r="D26" s="162">
        <f>SR_HS2!D41</f>
        <v>121.98657</v>
      </c>
      <c r="E26" s="163">
        <f>SR_HS2!E41</f>
        <v>153.05588</v>
      </c>
      <c r="F26" s="107">
        <f t="shared" si="0"/>
        <v>0.6947673264723867</v>
      </c>
      <c r="G26" s="153">
        <f>SR_HS2!F41</f>
        <v>155.947729</v>
      </c>
      <c r="H26" s="112">
        <f t="shared" si="1"/>
        <v>0.6870274252603616</v>
      </c>
      <c r="I26" s="177">
        <f t="shared" si="2"/>
        <v>2.8918490000000077</v>
      </c>
      <c r="J26" s="146">
        <f t="shared" si="3"/>
        <v>44.881674000000004</v>
      </c>
      <c r="K26" s="118">
        <f>SR_HS2!G41</f>
        <v>141.49018112506414</v>
      </c>
      <c r="L26" s="52">
        <f>SR_HS2!H41</f>
        <v>127.84008026457339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539.773833</v>
      </c>
      <c r="D27" s="162">
        <f>SR_HS2!D101</f>
        <v>173.677073</v>
      </c>
      <c r="E27" s="163">
        <f>SR_HS2!E101</f>
        <v>736.287833</v>
      </c>
      <c r="F27" s="107">
        <f t="shared" si="0"/>
        <v>3.3422350663532634</v>
      </c>
      <c r="G27" s="153">
        <f>SR_HS2!F101</f>
        <v>226.087748</v>
      </c>
      <c r="H27" s="112">
        <f t="shared" si="1"/>
        <v>0.9960291463516822</v>
      </c>
      <c r="I27" s="177">
        <f t="shared" si="2"/>
        <v>-510.20008499999994</v>
      </c>
      <c r="J27" s="146">
        <f t="shared" si="3"/>
        <v>196.514</v>
      </c>
      <c r="K27" s="118">
        <f>SR_HS2!G101</f>
        <v>136.40672963114906</v>
      </c>
      <c r="L27" s="52">
        <f>SR_HS2!H101</f>
        <v>130.17708330448428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125.075611</v>
      </c>
      <c r="D28" s="162">
        <f>SR_HS2!D88</f>
        <v>237.372688</v>
      </c>
      <c r="E28" s="163">
        <f>SR_HS2!E88</f>
        <v>223.14948</v>
      </c>
      <c r="F28" s="107">
        <f t="shared" si="0"/>
        <v>1.0129435577601027</v>
      </c>
      <c r="G28" s="153">
        <f>SR_HS2!F88</f>
        <v>298.740496</v>
      </c>
      <c r="H28" s="112">
        <f t="shared" si="1"/>
        <v>1.316100690301706</v>
      </c>
      <c r="I28" s="177">
        <f t="shared" si="2"/>
        <v>75.591016</v>
      </c>
      <c r="J28" s="146">
        <f t="shared" si="3"/>
        <v>98.07386900000002</v>
      </c>
      <c r="K28" s="118">
        <f>SR_HS2!G88</f>
        <v>178.41166492482697</v>
      </c>
      <c r="L28" s="52">
        <f>SR_HS2!H88</f>
        <v>125.8529355323305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90.131182</v>
      </c>
      <c r="D29" s="162">
        <f>SR_HS2!D97</f>
        <v>186.523549</v>
      </c>
      <c r="E29" s="163">
        <f>SR_HS2!E97</f>
        <v>67.824161</v>
      </c>
      <c r="F29" s="107">
        <f t="shared" si="0"/>
        <v>0.3078745554120673</v>
      </c>
      <c r="G29" s="153">
        <f>SR_HS2!F97</f>
        <v>174.599122</v>
      </c>
      <c r="H29" s="112">
        <f t="shared" si="1"/>
        <v>0.7691961018578203</v>
      </c>
      <c r="I29" s="177">
        <f t="shared" si="2"/>
        <v>106.77496099999999</v>
      </c>
      <c r="J29" s="146">
        <f t="shared" si="3"/>
        <v>-22.30702099999999</v>
      </c>
      <c r="K29" s="118">
        <f>SR_HS2!G97</f>
        <v>75.25049543897029</v>
      </c>
      <c r="L29" s="52">
        <f>SR_HS2!H97</f>
        <v>93.60701259228131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130.485106</v>
      </c>
      <c r="D30" s="162">
        <f>SR_HS2!D82</f>
        <v>152.603791</v>
      </c>
      <c r="E30" s="163">
        <f>SR_HS2!E82</f>
        <v>152.942882</v>
      </c>
      <c r="F30" s="107">
        <f t="shared" si="0"/>
        <v>0.6942543940822249</v>
      </c>
      <c r="G30" s="153">
        <f>SR_HS2!F82</f>
        <v>187.804662</v>
      </c>
      <c r="H30" s="112">
        <f t="shared" si="1"/>
        <v>0.8273730833602102</v>
      </c>
      <c r="I30" s="177">
        <f t="shared" si="2"/>
        <v>34.86178000000001</v>
      </c>
      <c r="J30" s="146">
        <f t="shared" si="3"/>
        <v>22.457775999999996</v>
      </c>
      <c r="K30" s="118">
        <f>SR_HS2!G82</f>
        <v>117.21098804947133</v>
      </c>
      <c r="L30" s="52">
        <f>SR_HS2!H82</f>
        <v>123.06683914556224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160.575972</v>
      </c>
      <c r="D31" s="162">
        <f>SR_HS2!D74</f>
        <v>163.228778</v>
      </c>
      <c r="E31" s="163">
        <f>SR_HS2!E74</f>
        <v>140.976232</v>
      </c>
      <c r="F31" s="107">
        <f t="shared" si="0"/>
        <v>0.6399341195045296</v>
      </c>
      <c r="G31" s="153">
        <f>SR_HS2!F74</f>
        <v>177.305367</v>
      </c>
      <c r="H31" s="112">
        <f t="shared" si="1"/>
        <v>0.7811184590886443</v>
      </c>
      <c r="I31" s="177">
        <f t="shared" si="2"/>
        <v>36.32913499999998</v>
      </c>
      <c r="J31" s="146">
        <f t="shared" si="3"/>
        <v>-19.599739999999997</v>
      </c>
      <c r="K31" s="118">
        <f>SR_HS2!G74</f>
        <v>87.79410159821421</v>
      </c>
      <c r="L31" s="52">
        <f>SR_HS2!H74</f>
        <v>108.6238402152346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175.518904</v>
      </c>
      <c r="D32" s="162">
        <f>SR_HS2!D94</f>
        <v>166.259041</v>
      </c>
      <c r="E32" s="163">
        <f>SR_HS2!E94</f>
        <v>211.429531</v>
      </c>
      <c r="F32" s="107">
        <f t="shared" si="0"/>
        <v>0.9597431342734473</v>
      </c>
      <c r="G32" s="153">
        <f>SR_HS2!F94</f>
        <v>217.070969</v>
      </c>
      <c r="H32" s="112">
        <f t="shared" si="1"/>
        <v>0.9563057435151349</v>
      </c>
      <c r="I32" s="177">
        <f t="shared" si="2"/>
        <v>5.641437999999994</v>
      </c>
      <c r="J32" s="146">
        <f t="shared" si="3"/>
        <v>35.910627000000005</v>
      </c>
      <c r="K32" s="118">
        <f>SR_HS2!G94</f>
        <v>120.45969190874163</v>
      </c>
      <c r="L32" s="52">
        <f>SR_HS2!H94</f>
        <v>130.56190369821752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185.6158</v>
      </c>
      <c r="D33" s="166">
        <f>SR_HS2!D73</f>
        <v>141.631</v>
      </c>
      <c r="E33" s="167">
        <f>SR_HS2!E73</f>
        <v>176.704807</v>
      </c>
      <c r="F33" s="110">
        <f t="shared" si="0"/>
        <v>0.8021170198375202</v>
      </c>
      <c r="G33" s="158">
        <f>SR_HS2!F73</f>
        <v>166.264542</v>
      </c>
      <c r="H33" s="115">
        <f t="shared" si="1"/>
        <v>0.7324781254259448</v>
      </c>
      <c r="I33" s="180">
        <f t="shared" si="2"/>
        <v>-10.440264999999982</v>
      </c>
      <c r="J33" s="147">
        <f t="shared" si="3"/>
        <v>-8.910993000000019</v>
      </c>
      <c r="K33" s="121">
        <f>SR_HS2!G73</f>
        <v>95.1992271132091</v>
      </c>
      <c r="L33" s="63">
        <f>SR_HS2!H73</f>
        <v>117.39276147171171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44.60081</v>
      </c>
      <c r="D34" s="168">
        <f>SR_HS2!D22</f>
        <v>100.373567</v>
      </c>
      <c r="E34" s="169">
        <f>SR_HS2!E22</f>
        <v>60.010671</v>
      </c>
      <c r="F34" s="111">
        <f t="shared" si="0"/>
        <v>0.27240674092680395</v>
      </c>
      <c r="G34" s="154">
        <f>SR_HS2!F22</f>
        <v>95.218361</v>
      </c>
      <c r="H34" s="116">
        <f t="shared" si="1"/>
        <v>0.4194843093568977</v>
      </c>
      <c r="I34" s="178">
        <f t="shared" si="2"/>
        <v>35.20769</v>
      </c>
      <c r="J34" s="145">
        <f t="shared" si="3"/>
        <v>15.409861</v>
      </c>
      <c r="K34" s="122">
        <f>SR_HS2!G22</f>
        <v>134.55063035850694</v>
      </c>
      <c r="L34" s="67">
        <f>SR_HS2!H22</f>
        <v>94.86398047406247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688.89106</v>
      </c>
      <c r="D35" s="162">
        <f>SR_HS2!D42</f>
        <v>124.309659</v>
      </c>
      <c r="E35" s="163">
        <f>SR_HS2!E42</f>
        <v>664.314037</v>
      </c>
      <c r="F35" s="107">
        <f t="shared" si="0"/>
        <v>3.0155240518990074</v>
      </c>
      <c r="G35" s="153">
        <f>SR_HS2!F42</f>
        <v>177.967795</v>
      </c>
      <c r="H35" s="112">
        <f t="shared" si="1"/>
        <v>0.7840367843901969</v>
      </c>
      <c r="I35" s="177">
        <f t="shared" si="2"/>
        <v>-486.34624199999996</v>
      </c>
      <c r="J35" s="146">
        <f t="shared" si="3"/>
        <v>-24.577023000000054</v>
      </c>
      <c r="K35" s="118">
        <f>SR_HS2!G42</f>
        <v>96.43237887279304</v>
      </c>
      <c r="L35" s="52">
        <f>SR_HS2!H42</f>
        <v>143.16489678408658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49.774722</v>
      </c>
      <c r="D36" s="162">
        <f>SR_HS2!D61</f>
        <v>82.052412</v>
      </c>
      <c r="E36" s="163">
        <f>SR_HS2!E61</f>
        <v>59.601466</v>
      </c>
      <c r="F36" s="107">
        <f t="shared" si="0"/>
        <v>0.27054923461061975</v>
      </c>
      <c r="G36" s="153">
        <f>SR_HS2!F61</f>
        <v>91.027508</v>
      </c>
      <c r="H36" s="112">
        <f t="shared" si="1"/>
        <v>0.40102151438901024</v>
      </c>
      <c r="I36" s="177">
        <f t="shared" si="2"/>
        <v>31.426041999999995</v>
      </c>
      <c r="J36" s="146">
        <f t="shared" si="3"/>
        <v>9.826744000000005</v>
      </c>
      <c r="K36" s="118">
        <f>SR_HS2!G61</f>
        <v>119.74243874229977</v>
      </c>
      <c r="L36" s="52">
        <f>SR_HS2!H61</f>
        <v>110.93824761665749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106.847704</v>
      </c>
      <c r="D37" s="162">
        <f>SR_HS2!D16</f>
        <v>100.951524</v>
      </c>
      <c r="E37" s="163">
        <f>SR_HS2!E16</f>
        <v>145.164946</v>
      </c>
      <c r="F37" s="107">
        <f t="shared" si="0"/>
        <v>0.6589479700481183</v>
      </c>
      <c r="G37" s="153">
        <f>SR_HS2!F16</f>
        <v>124.74835</v>
      </c>
      <c r="H37" s="112">
        <f t="shared" si="1"/>
        <v>0.5495786200642808</v>
      </c>
      <c r="I37" s="177">
        <f t="shared" si="2"/>
        <v>-20.416595999999984</v>
      </c>
      <c r="J37" s="146">
        <f t="shared" si="3"/>
        <v>38.31724199999999</v>
      </c>
      <c r="K37" s="118">
        <f>SR_HS2!G16</f>
        <v>135.86154925706217</v>
      </c>
      <c r="L37" s="52">
        <f>SR_HS2!H16</f>
        <v>123.57252774113643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34.83501</v>
      </c>
      <c r="D38" s="171">
        <f>SR_HS2!D83</f>
        <v>59.709681</v>
      </c>
      <c r="E38" s="163">
        <f>SR_HS2!E83</f>
        <v>92.892577</v>
      </c>
      <c r="F38" s="107">
        <f t="shared" si="0"/>
        <v>0.42166774233972804</v>
      </c>
      <c r="G38" s="153">
        <f>SR_HS2!F83</f>
        <v>123.060982</v>
      </c>
      <c r="H38" s="112">
        <f t="shared" si="1"/>
        <v>0.5421449235305742</v>
      </c>
      <c r="I38" s="177">
        <f t="shared" si="2"/>
        <v>30.168404999999993</v>
      </c>
      <c r="J38" s="146">
        <f t="shared" si="3"/>
        <v>58.057567000000006</v>
      </c>
      <c r="K38" s="118">
        <f>SR_HS2!G83</f>
        <v>266.66441892796934</v>
      </c>
      <c r="L38" s="52">
        <f>SR_HS2!H83</f>
        <v>206.09887699785233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44.201416</v>
      </c>
      <c r="D39" s="162">
        <f>SR_HS2!D66</f>
        <v>68.278867</v>
      </c>
      <c r="E39" s="163">
        <f>SR_HS2!E66</f>
        <v>40.557041</v>
      </c>
      <c r="F39" s="107">
        <f t="shared" si="0"/>
        <v>0.18410078035029412</v>
      </c>
      <c r="G39" s="153">
        <f>SR_HS2!F66</f>
        <v>57.435495</v>
      </c>
      <c r="H39" s="112">
        <f t="shared" si="1"/>
        <v>0.2530319646296637</v>
      </c>
      <c r="I39" s="177">
        <f t="shared" si="2"/>
        <v>16.878454000000005</v>
      </c>
      <c r="J39" s="146">
        <f t="shared" si="3"/>
        <v>-3.6443750000000037</v>
      </c>
      <c r="K39" s="118">
        <f>SR_HS2!G66</f>
        <v>91.75507182846812</v>
      </c>
      <c r="L39" s="52">
        <f>SR_HS2!H66</f>
        <v>84.11899248416059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35.722198</v>
      </c>
      <c r="D40" s="162">
        <f>SR_HS2!D43</f>
        <v>54.893926</v>
      </c>
      <c r="E40" s="163">
        <f>SR_HS2!E43</f>
        <v>39.641455</v>
      </c>
      <c r="F40" s="107">
        <f t="shared" si="0"/>
        <v>0.17994465621200198</v>
      </c>
      <c r="G40" s="153">
        <f>SR_HS2!F43</f>
        <v>69.687006</v>
      </c>
      <c r="H40" s="112">
        <f t="shared" si="1"/>
        <v>0.30700597317632866</v>
      </c>
      <c r="I40" s="177">
        <f t="shared" si="2"/>
        <v>30.045550999999996</v>
      </c>
      <c r="J40" s="146">
        <f t="shared" si="3"/>
        <v>3.9192570000000018</v>
      </c>
      <c r="K40" s="118">
        <f>SR_HS2!G43</f>
        <v>110.97148893245597</v>
      </c>
      <c r="L40" s="52">
        <f>SR_HS2!H43</f>
        <v>126.94848242408459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140.561849</v>
      </c>
      <c r="D41" s="162">
        <f>SR_HS2!D106</f>
        <v>74.805859</v>
      </c>
      <c r="E41" s="163">
        <f>SR_HS2!E106</f>
        <v>75.131474</v>
      </c>
      <c r="F41" s="107">
        <f t="shared" si="0"/>
        <v>0.3410446780934495</v>
      </c>
      <c r="G41" s="153">
        <f>SR_HS2!F106</f>
        <v>73.043915</v>
      </c>
      <c r="H41" s="112">
        <f t="shared" si="1"/>
        <v>0.3217948294289473</v>
      </c>
      <c r="I41" s="177">
        <f t="shared" si="2"/>
        <v>-2.087558999999999</v>
      </c>
      <c r="J41" s="146">
        <f t="shared" si="3"/>
        <v>-65.430375</v>
      </c>
      <c r="K41" s="118">
        <f>SR_HS2!G106</f>
        <v>53.45082932140427</v>
      </c>
      <c r="L41" s="52">
        <f>SR_HS2!H106</f>
        <v>97.64464438540837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55.081621</v>
      </c>
      <c r="D42" s="162">
        <f>SR_HS2!D37</f>
        <v>96.731439</v>
      </c>
      <c r="E42" s="163">
        <f>SR_HS2!E37</f>
        <v>60.704905</v>
      </c>
      <c r="F42" s="107">
        <f t="shared" si="0"/>
        <v>0.2755580808173474</v>
      </c>
      <c r="G42" s="153">
        <f>SR_HS2!F37</f>
        <v>109.945689</v>
      </c>
      <c r="H42" s="112">
        <f t="shared" si="1"/>
        <v>0.484365525016055</v>
      </c>
      <c r="I42" s="177">
        <f t="shared" si="2"/>
        <v>49.240784000000005</v>
      </c>
      <c r="J42" s="146">
        <f t="shared" si="3"/>
        <v>5.623283999999998</v>
      </c>
      <c r="K42" s="118">
        <f>SR_HS2!G37</f>
        <v>110.20900238211944</v>
      </c>
      <c r="L42" s="52">
        <f>SR_HS2!H37</f>
        <v>113.66076028291073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119.54085</v>
      </c>
      <c r="D43" s="170">
        <f>SR_HS2!D34</f>
        <v>59.707473</v>
      </c>
      <c r="E43" s="167">
        <f>SR_HS2!E34</f>
        <v>149.718674</v>
      </c>
      <c r="F43" s="110">
        <f t="shared" si="0"/>
        <v>0.6796187304791612</v>
      </c>
      <c r="G43" s="158">
        <f>SR_HS2!F34</f>
        <v>64.194822</v>
      </c>
      <c r="H43" s="115">
        <f t="shared" si="1"/>
        <v>0.28281016694835753</v>
      </c>
      <c r="I43" s="180">
        <f t="shared" si="2"/>
        <v>-85.52385199999999</v>
      </c>
      <c r="J43" s="147">
        <f t="shared" si="3"/>
        <v>30.177823999999987</v>
      </c>
      <c r="K43" s="132">
        <f>SR_HS2!G34</f>
        <v>125.24477950424478</v>
      </c>
      <c r="L43" s="63">
        <f>SR_HS2!H34</f>
        <v>107.51555672101547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59.150469</v>
      </c>
      <c r="D44" s="160">
        <f>SR_HS2!D30</f>
        <v>57.397944</v>
      </c>
      <c r="E44" s="161">
        <f>SR_HS2!E30</f>
        <v>58.105228</v>
      </c>
      <c r="F44" s="109">
        <f t="shared" si="0"/>
        <v>0.2637573539260855</v>
      </c>
      <c r="G44" s="151">
        <f>SR_HS2!F30</f>
        <v>64.476638</v>
      </c>
      <c r="H44" s="114">
        <f t="shared" si="1"/>
        <v>0.2840517068035302</v>
      </c>
      <c r="I44" s="176">
        <f t="shared" si="2"/>
        <v>6.371409999999997</v>
      </c>
      <c r="J44" s="145">
        <f t="shared" si="3"/>
        <v>-1.0452410000000043</v>
      </c>
      <c r="K44" s="120">
        <f>SR_HS2!G30</f>
        <v>98.23291172889938</v>
      </c>
      <c r="L44" s="48">
        <f>SR_HS2!H30</f>
        <v>112.33266125351109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101.382266</v>
      </c>
      <c r="D45" s="162">
        <f>SR_HS2!D40</f>
        <v>47.814729</v>
      </c>
      <c r="E45" s="163">
        <f>SR_HS2!E40</f>
        <v>118.927733</v>
      </c>
      <c r="F45" s="107">
        <f t="shared" si="0"/>
        <v>0.5398492570153584</v>
      </c>
      <c r="G45" s="153">
        <f>SR_HS2!F40</f>
        <v>43.424803</v>
      </c>
      <c r="H45" s="112">
        <f t="shared" si="1"/>
        <v>0.19130788751356825</v>
      </c>
      <c r="I45" s="177">
        <f t="shared" si="2"/>
        <v>-75.50293</v>
      </c>
      <c r="J45" s="146">
        <f t="shared" si="3"/>
        <v>17.545467000000002</v>
      </c>
      <c r="K45" s="118">
        <f>SR_HS2!G40</f>
        <v>117.3062486095941</v>
      </c>
      <c r="L45" s="52">
        <f>SR_HS2!H40</f>
        <v>90.81888344488995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103.954539</v>
      </c>
      <c r="D46" s="162">
        <f>SR_HS2!D33</f>
        <v>58.396347</v>
      </c>
      <c r="E46" s="163">
        <f>SR_HS2!E33</f>
        <v>92.693324</v>
      </c>
      <c r="F46" s="107">
        <f aca="true" t="shared" si="4" ref="F46:F77">E46/$E$11*100</f>
        <v>0.42076327219391196</v>
      </c>
      <c r="G46" s="153">
        <f>SR_HS2!F33</f>
        <v>61.797297</v>
      </c>
      <c r="H46" s="112">
        <f aca="true" t="shared" si="5" ref="H46:H77">G46/$G$11*100</f>
        <v>0.2722478750938391</v>
      </c>
      <c r="I46" s="177">
        <f aca="true" t="shared" si="6" ref="I46:I77">G46-E46</f>
        <v>-30.896027000000004</v>
      </c>
      <c r="J46" s="146">
        <f aca="true" t="shared" si="7" ref="J46:J77">E46-C46</f>
        <v>-11.261214999999993</v>
      </c>
      <c r="K46" s="118">
        <f>SR_HS2!G33</f>
        <v>89.16717335449874</v>
      </c>
      <c r="L46" s="52">
        <f>SR_HS2!H33</f>
        <v>105.82390881402222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82.818321</v>
      </c>
      <c r="D47" s="162">
        <f>SR_HS2!D86</f>
        <v>74.892172</v>
      </c>
      <c r="E47" s="163">
        <f>SR_HS2!E86</f>
        <v>241.105939</v>
      </c>
      <c r="F47" s="107">
        <f t="shared" si="4"/>
        <v>1.0944534024804822</v>
      </c>
      <c r="G47" s="153">
        <f>SR_HS2!F86</f>
        <v>218.454562</v>
      </c>
      <c r="H47" s="112">
        <f t="shared" si="5"/>
        <v>0.9624011598606868</v>
      </c>
      <c r="I47" s="177">
        <f t="shared" si="6"/>
        <v>-22.651376999999997</v>
      </c>
      <c r="J47" s="146">
        <f t="shared" si="7"/>
        <v>158.287618</v>
      </c>
      <c r="K47" s="118">
        <f>SR_HS2!G86</f>
        <v>291.12633060986593</v>
      </c>
      <c r="L47" s="52">
        <f>SR_HS2!H86</f>
        <v>291.6921170346081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23.081107</v>
      </c>
      <c r="D48" s="171">
        <f>SR_HS2!D24</f>
        <v>51.708265</v>
      </c>
      <c r="E48" s="163">
        <f>SR_HS2!E24</f>
        <v>33.581071</v>
      </c>
      <c r="F48" s="107">
        <f t="shared" si="4"/>
        <v>0.1524347246165871</v>
      </c>
      <c r="G48" s="153">
        <f>SR_HS2!F24</f>
        <v>71.661636</v>
      </c>
      <c r="H48" s="112">
        <f t="shared" si="5"/>
        <v>0.31570520190791135</v>
      </c>
      <c r="I48" s="177">
        <f t="shared" si="6"/>
        <v>38.080565</v>
      </c>
      <c r="J48" s="146">
        <f t="shared" si="7"/>
        <v>10.499964000000002</v>
      </c>
      <c r="K48" s="118">
        <f>SR_HS2!G24</f>
        <v>145.49159622196632</v>
      </c>
      <c r="L48" s="52">
        <f>SR_HS2!H24</f>
        <v>138.58835913368978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213.204665</v>
      </c>
      <c r="D49" s="162">
        <f>SR_HS2!D50</f>
        <v>65.04496</v>
      </c>
      <c r="E49" s="163">
        <f>SR_HS2!E50</f>
        <v>170.415767</v>
      </c>
      <c r="F49" s="107">
        <f t="shared" si="4"/>
        <v>0.7735691489103926</v>
      </c>
      <c r="G49" s="153">
        <f>SR_HS2!F50</f>
        <v>75.0018</v>
      </c>
      <c r="H49" s="112">
        <f t="shared" si="5"/>
        <v>0.33042028809468965</v>
      </c>
      <c r="I49" s="177">
        <f t="shared" si="6"/>
        <v>-95.41396699999999</v>
      </c>
      <c r="J49" s="146">
        <f t="shared" si="7"/>
        <v>-42.78889800000002</v>
      </c>
      <c r="K49" s="118">
        <f>SR_HS2!G50</f>
        <v>79.93059954856052</v>
      </c>
      <c r="L49" s="52">
        <f>SR_HS2!H50</f>
        <v>115.30762721662062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62.03274</v>
      </c>
      <c r="D50" s="162">
        <f>SR_HS2!D80</f>
        <v>51.638506</v>
      </c>
      <c r="E50" s="163">
        <f>SR_HS2!E80</f>
        <v>63.907807</v>
      </c>
      <c r="F50" s="107">
        <f t="shared" si="4"/>
        <v>0.2900970299873699</v>
      </c>
      <c r="G50" s="153">
        <f>SR_HS2!F80</f>
        <v>63.051515</v>
      </c>
      <c r="H50" s="112">
        <f t="shared" si="5"/>
        <v>0.2777733301214991</v>
      </c>
      <c r="I50" s="177">
        <f t="shared" si="6"/>
        <v>-0.8562919999999963</v>
      </c>
      <c r="J50" s="146">
        <f t="shared" si="7"/>
        <v>1.8750670000000014</v>
      </c>
      <c r="K50" s="118">
        <f>SR_HS2!G80</f>
        <v>103.02270542942324</v>
      </c>
      <c r="L50" s="52">
        <f>SR_HS2!H80</f>
        <v>122.10174128585362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99.917466</v>
      </c>
      <c r="D51" s="171">
        <f>SR_HS2!D45</f>
        <v>49.025564</v>
      </c>
      <c r="E51" s="163">
        <f>SR_HS2!E45</f>
        <v>92.656903</v>
      </c>
      <c r="F51" s="107">
        <f t="shared" si="4"/>
        <v>0.4205979461652912</v>
      </c>
      <c r="G51" s="153">
        <f>SR_HS2!F45</f>
        <v>79.079853</v>
      </c>
      <c r="H51" s="112">
        <f t="shared" si="5"/>
        <v>0.3483861428758471</v>
      </c>
      <c r="I51" s="177">
        <f t="shared" si="6"/>
        <v>-13.57705</v>
      </c>
      <c r="J51" s="146">
        <f t="shared" si="7"/>
        <v>-7.260563000000005</v>
      </c>
      <c r="K51" s="118">
        <f>SR_HS2!G45</f>
        <v>92.73343961705353</v>
      </c>
      <c r="L51" s="52">
        <f>SR_HS2!H45</f>
        <v>161.30330086564632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59.270912</v>
      </c>
      <c r="D52" s="162">
        <f>SR_HS2!D67</f>
        <v>26.464426</v>
      </c>
      <c r="E52" s="163">
        <f>SR_HS2!E67</f>
        <v>76.695116</v>
      </c>
      <c r="F52" s="107">
        <f t="shared" si="4"/>
        <v>0.34814252609445373</v>
      </c>
      <c r="G52" s="153">
        <f>SR_HS2!F67</f>
        <v>17.474635</v>
      </c>
      <c r="H52" s="112">
        <f t="shared" si="5"/>
        <v>0.07698447145334575</v>
      </c>
      <c r="I52" s="177">
        <f t="shared" si="6"/>
        <v>-59.220481</v>
      </c>
      <c r="J52" s="146">
        <f t="shared" si="7"/>
        <v>17.424203999999996</v>
      </c>
      <c r="K52" s="118">
        <f>SR_HS2!G67</f>
        <v>129.39756351311078</v>
      </c>
      <c r="L52" s="52">
        <f>SR_HS2!H67</f>
        <v>66.03065942182158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55.687331</v>
      </c>
      <c r="D53" s="175">
        <f>SR_HS2!D107</f>
        <v>51.068088</v>
      </c>
      <c r="E53" s="167">
        <f>SR_HS2!E107</f>
        <v>57.821831</v>
      </c>
      <c r="F53" s="110">
        <f t="shared" si="4"/>
        <v>0.2624709284975408</v>
      </c>
      <c r="G53" s="158">
        <f>SR_HS2!F107</f>
        <v>59.795359</v>
      </c>
      <c r="H53" s="115">
        <f t="shared" si="5"/>
        <v>0.26342834101988744</v>
      </c>
      <c r="I53" s="180">
        <f t="shared" si="6"/>
        <v>1.9735279999999946</v>
      </c>
      <c r="J53" s="147">
        <f t="shared" si="7"/>
        <v>2.1345000000000027</v>
      </c>
      <c r="K53" s="121">
        <f>SR_HS2!G107</f>
        <v>103.83300826538087</v>
      </c>
      <c r="L53" s="63">
        <f>SR_HS2!H107</f>
        <v>117.08948061654472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89" t="str">
        <f>SR_HS2!B13</f>
        <v>  Živé zvieratá</v>
      </c>
      <c r="C54" s="159">
        <f>SR_HS2!C13</f>
        <v>21.701036</v>
      </c>
      <c r="D54" s="168">
        <f>SR_HS2!D13</f>
        <v>43.06977</v>
      </c>
      <c r="E54" s="169">
        <f>SR_HS2!E13</f>
        <v>25.119073</v>
      </c>
      <c r="F54" s="111">
        <f t="shared" si="4"/>
        <v>0.11402313450273663</v>
      </c>
      <c r="G54" s="154">
        <f>SR_HS2!F13</f>
        <v>63.854522</v>
      </c>
      <c r="H54" s="116">
        <f t="shared" si="5"/>
        <v>0.2813109759417601</v>
      </c>
      <c r="I54" s="178">
        <f t="shared" si="6"/>
        <v>38.735449</v>
      </c>
      <c r="J54" s="145">
        <f t="shared" si="7"/>
        <v>3.4180370000000018</v>
      </c>
      <c r="K54" s="122">
        <f>SR_HS2!G13</f>
        <v>115.7505706179189</v>
      </c>
      <c r="L54" s="67">
        <f>SR_HS2!H13</f>
        <v>148.25833061100627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87.250214</v>
      </c>
      <c r="D55" s="162">
        <f>SR_HS2!D31</f>
        <v>37.432538</v>
      </c>
      <c r="E55" s="163">
        <f>SR_HS2!E31</f>
        <v>100.186705</v>
      </c>
      <c r="F55" s="107">
        <f t="shared" si="4"/>
        <v>0.4547780142842451</v>
      </c>
      <c r="G55" s="153">
        <f>SR_HS2!F31</f>
        <v>43.190971</v>
      </c>
      <c r="H55" s="112">
        <f t="shared" si="5"/>
        <v>0.19027774107967257</v>
      </c>
      <c r="I55" s="177">
        <f t="shared" si="6"/>
        <v>-56.995734000000006</v>
      </c>
      <c r="J55" s="146">
        <f t="shared" si="7"/>
        <v>12.936491000000004</v>
      </c>
      <c r="K55" s="118">
        <f>SR_HS2!G31</f>
        <v>114.82688741600107</v>
      </c>
      <c r="L55" s="52">
        <f>SR_HS2!H31</f>
        <v>115.38349603759168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51.720834</v>
      </c>
      <c r="D56" s="162">
        <f>SR_HS2!D53</f>
        <v>24.134524</v>
      </c>
      <c r="E56" s="163">
        <f>SR_HS2!E53</f>
        <v>64.504909</v>
      </c>
      <c r="F56" s="107">
        <f t="shared" si="4"/>
        <v>0.29280745810141107</v>
      </c>
      <c r="G56" s="153">
        <f>SR_HS2!F53</f>
        <v>41.914376</v>
      </c>
      <c r="H56" s="112">
        <f t="shared" si="5"/>
        <v>0.18465370422082064</v>
      </c>
      <c r="I56" s="177">
        <f t="shared" si="6"/>
        <v>-22.590533</v>
      </c>
      <c r="J56" s="146">
        <f t="shared" si="7"/>
        <v>12.784074999999994</v>
      </c>
      <c r="K56" s="118">
        <f>SR_HS2!G53</f>
        <v>124.7174571856285</v>
      </c>
      <c r="L56" s="52">
        <f>SR_HS2!H53</f>
        <v>173.66978524208722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74.743772</v>
      </c>
      <c r="D57" s="162">
        <f>SR_HS2!D93</f>
        <v>36.322816</v>
      </c>
      <c r="E57" s="163">
        <f>SR_HS2!E93</f>
        <v>88.226959</v>
      </c>
      <c r="F57" s="107">
        <f t="shared" si="4"/>
        <v>0.40048907906850023</v>
      </c>
      <c r="G57" s="153">
        <f>SR_HS2!F93</f>
        <v>35.542297</v>
      </c>
      <c r="H57" s="112">
        <f t="shared" si="5"/>
        <v>0.15658152223396002</v>
      </c>
      <c r="I57" s="177">
        <f t="shared" si="6"/>
        <v>-52.684661999999996</v>
      </c>
      <c r="J57" s="146">
        <f t="shared" si="7"/>
        <v>13.483186999999987</v>
      </c>
      <c r="K57" s="118">
        <f>SR_HS2!G93</f>
        <v>118.03921134726782</v>
      </c>
      <c r="L57" s="52">
        <f>SR_HS2!H93</f>
        <v>97.85116054878563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122.600289</v>
      </c>
      <c r="D58" s="171">
        <f>SR_HS2!D44</f>
        <v>36.21683</v>
      </c>
      <c r="E58" s="163">
        <f>SR_HS2!E44</f>
        <v>159.217847</v>
      </c>
      <c r="F58" s="107">
        <f t="shared" si="4"/>
        <v>0.7227383742910075</v>
      </c>
      <c r="G58" s="153">
        <f>SR_HS2!F44</f>
        <v>48.856702</v>
      </c>
      <c r="H58" s="112">
        <f t="shared" si="5"/>
        <v>0.21523810828801976</v>
      </c>
      <c r="I58" s="177">
        <f t="shared" si="6"/>
        <v>-110.36114500000001</v>
      </c>
      <c r="J58" s="146">
        <f t="shared" si="7"/>
        <v>36.617558</v>
      </c>
      <c r="K58" s="118">
        <f>SR_HS2!G44</f>
        <v>129.86743204169773</v>
      </c>
      <c r="L58" s="52">
        <f>SR_HS2!H44</f>
        <v>134.90054761833105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96.615881</v>
      </c>
      <c r="D59" s="162">
        <f>SR_HS2!D20</f>
        <v>28.241341</v>
      </c>
      <c r="E59" s="163">
        <f>SR_HS2!E20</f>
        <v>90.345172</v>
      </c>
      <c r="F59" s="107">
        <f t="shared" si="4"/>
        <v>0.41010429400117093</v>
      </c>
      <c r="G59" s="153">
        <f>SR_HS2!F20</f>
        <v>19.050551</v>
      </c>
      <c r="H59" s="112">
        <f t="shared" si="5"/>
        <v>0.08392716641177382</v>
      </c>
      <c r="I59" s="177">
        <f t="shared" si="6"/>
        <v>-71.294621</v>
      </c>
      <c r="J59" s="146">
        <f t="shared" si="7"/>
        <v>-6.2707089999999965</v>
      </c>
      <c r="K59" s="118">
        <f>SR_HS2!G20</f>
        <v>93.50964982661598</v>
      </c>
      <c r="L59" s="52">
        <f>SR_HS2!H20</f>
        <v>67.45625499865605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76.50562</v>
      </c>
      <c r="D60" s="162">
        <f>SR_HS2!D46</f>
        <v>29.379623</v>
      </c>
      <c r="E60" s="163">
        <f>SR_HS2!E46</f>
        <v>77.720624</v>
      </c>
      <c r="F60" s="107">
        <f t="shared" si="4"/>
        <v>0.35279761972062507</v>
      </c>
      <c r="G60" s="153">
        <f>SR_HS2!F46</f>
        <v>26.379786</v>
      </c>
      <c r="H60" s="112">
        <f t="shared" si="5"/>
        <v>0.11621609734694714</v>
      </c>
      <c r="I60" s="177">
        <f t="shared" si="6"/>
        <v>-51.340838000000005</v>
      </c>
      <c r="J60" s="146">
        <f t="shared" si="7"/>
        <v>1.2150040000000075</v>
      </c>
      <c r="K60" s="118">
        <f>SR_HS2!G46</f>
        <v>101.58812385286207</v>
      </c>
      <c r="L60" s="52">
        <f>SR_HS2!H46</f>
        <v>89.78939586801368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41.668562</v>
      </c>
      <c r="D61" s="162">
        <f>SR_HS2!D75</f>
        <v>31.709232</v>
      </c>
      <c r="E61" s="163">
        <f>SR_HS2!E75</f>
        <v>45.127047</v>
      </c>
      <c r="F61" s="107">
        <f t="shared" si="4"/>
        <v>0.20484543158867038</v>
      </c>
      <c r="G61" s="153">
        <f>SR_HS2!F75</f>
        <v>45.549123</v>
      </c>
      <c r="H61" s="112">
        <f t="shared" si="5"/>
        <v>0.20066657525713325</v>
      </c>
      <c r="I61" s="177">
        <f t="shared" si="6"/>
        <v>0.4220760000000041</v>
      </c>
      <c r="J61" s="146">
        <f t="shared" si="7"/>
        <v>3.458484999999996</v>
      </c>
      <c r="K61" s="118">
        <f>SR_HS2!G75</f>
        <v>108.29998645021635</v>
      </c>
      <c r="L61" s="52">
        <f>SR_HS2!H75</f>
        <v>143.6462510350298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19.627147</v>
      </c>
      <c r="D62" s="171">
        <f>SR_HS2!D72</f>
        <v>22.864944</v>
      </c>
      <c r="E62" s="163">
        <f>SR_HS2!E72</f>
        <v>13.280377</v>
      </c>
      <c r="F62" s="107">
        <f t="shared" si="4"/>
        <v>0.06028368216128238</v>
      </c>
      <c r="G62" s="153">
        <f>SR_HS2!F72</f>
        <v>21.870989</v>
      </c>
      <c r="H62" s="112">
        <f t="shared" si="5"/>
        <v>0.096352600688194</v>
      </c>
      <c r="I62" s="177">
        <f t="shared" si="6"/>
        <v>8.590612000000002</v>
      </c>
      <c r="J62" s="146">
        <f t="shared" si="7"/>
        <v>-6.346770000000001</v>
      </c>
      <c r="K62" s="118">
        <f>SR_HS2!G72</f>
        <v>67.66330837589385</v>
      </c>
      <c r="L62" s="52">
        <f>SR_HS2!H72</f>
        <v>95.65293052981018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39.955745</v>
      </c>
      <c r="D63" s="164">
        <f>SR_HS2!D59</f>
        <v>24.987533</v>
      </c>
      <c r="E63" s="165">
        <f>SR_HS2!E59</f>
        <v>59.862005</v>
      </c>
      <c r="F63" s="108">
        <f t="shared" si="4"/>
        <v>0.27173190060471153</v>
      </c>
      <c r="G63" s="156">
        <f>SR_HS2!F59</f>
        <v>58.407604</v>
      </c>
      <c r="H63" s="113">
        <f t="shared" si="5"/>
        <v>0.25731458899120485</v>
      </c>
      <c r="I63" s="179">
        <f t="shared" si="6"/>
        <v>-1.4544010000000043</v>
      </c>
      <c r="J63" s="147">
        <f t="shared" si="7"/>
        <v>19.906260000000003</v>
      </c>
      <c r="K63" s="119">
        <f>SR_HS2!G59</f>
        <v>149.82077045491206</v>
      </c>
      <c r="L63" s="56">
        <f>SR_HS2!H59</f>
        <v>233.7469809444574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133.830727</v>
      </c>
      <c r="D64" s="160">
        <f>SR_HS2!D14</f>
        <v>32.700898</v>
      </c>
      <c r="E64" s="161">
        <f>SR_HS2!E14</f>
        <v>158.625176</v>
      </c>
      <c r="F64" s="109">
        <f t="shared" si="4"/>
        <v>0.7200480598375693</v>
      </c>
      <c r="G64" s="151">
        <f>SR_HS2!F14</f>
        <v>62.769854</v>
      </c>
      <c r="H64" s="114">
        <f t="shared" si="5"/>
        <v>0.2765324731185333</v>
      </c>
      <c r="I64" s="176">
        <f t="shared" si="6"/>
        <v>-95.855322</v>
      </c>
      <c r="J64" s="145">
        <f t="shared" si="7"/>
        <v>24.794449000000014</v>
      </c>
      <c r="K64" s="120">
        <f>SR_HS2!G14</f>
        <v>118.5267236873039</v>
      </c>
      <c r="L64" s="48">
        <f>SR_HS2!H14</f>
        <v>191.95146873336628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0</v>
      </c>
      <c r="D65" s="171">
        <f>SR_HS2!D110</f>
        <v>20.693528</v>
      </c>
      <c r="E65" s="163">
        <f>SR_HS2!E110</f>
        <v>0</v>
      </c>
      <c r="F65" s="107">
        <f t="shared" si="4"/>
        <v>0</v>
      </c>
      <c r="G65" s="153">
        <f>SR_HS2!F110</f>
        <v>14.471693</v>
      </c>
      <c r="H65" s="112">
        <f t="shared" si="5"/>
        <v>0.06375501614998445</v>
      </c>
      <c r="I65" s="177">
        <f t="shared" si="6"/>
        <v>14.471693</v>
      </c>
      <c r="J65" s="146">
        <f t="shared" si="7"/>
        <v>0</v>
      </c>
      <c r="K65" s="118">
        <f>SR_HS2!G110</f>
        <v>0</v>
      </c>
      <c r="L65" s="52">
        <f>SR_HS2!H110</f>
        <v>69.93342556184716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71.322462</v>
      </c>
      <c r="D66" s="162">
        <f>SR_HS2!D27</f>
        <v>34.157514</v>
      </c>
      <c r="E66" s="163">
        <f>SR_HS2!E27</f>
        <v>77.182153</v>
      </c>
      <c r="F66" s="107">
        <f t="shared" si="4"/>
        <v>0.350353335599996</v>
      </c>
      <c r="G66" s="153">
        <f>SR_HS2!F27</f>
        <v>43.002117</v>
      </c>
      <c r="H66" s="112">
        <f t="shared" si="5"/>
        <v>0.18944574513973733</v>
      </c>
      <c r="I66" s="177">
        <f t="shared" si="6"/>
        <v>-34.180036</v>
      </c>
      <c r="J66" s="146">
        <f t="shared" si="7"/>
        <v>5.859690999999998</v>
      </c>
      <c r="K66" s="118">
        <f>SR_HS2!G27</f>
        <v>108.21577219249664</v>
      </c>
      <c r="L66" s="52">
        <f>SR_HS2!H27</f>
        <v>125.89357937465823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61.039767</v>
      </c>
      <c r="D67" s="162">
        <f>SR_HS2!D81</f>
        <v>21.442372</v>
      </c>
      <c r="E67" s="163">
        <f>SR_HS2!E81</f>
        <v>67.250887</v>
      </c>
      <c r="F67" s="107">
        <f t="shared" si="4"/>
        <v>0.3052722898583615</v>
      </c>
      <c r="G67" s="153">
        <f>SR_HS2!F81</f>
        <v>22.604555</v>
      </c>
      <c r="H67" s="112">
        <f t="shared" si="5"/>
        <v>0.09958432431424658</v>
      </c>
      <c r="I67" s="177">
        <f t="shared" si="6"/>
        <v>-44.646332</v>
      </c>
      <c r="J67" s="146">
        <f t="shared" si="7"/>
        <v>6.211120000000008</v>
      </c>
      <c r="K67" s="118">
        <f>SR_HS2!G81</f>
        <v>110.1755303227157</v>
      </c>
      <c r="L67" s="52">
        <f>SR_HS2!H81</f>
        <v>105.42003002279787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92.043292</v>
      </c>
      <c r="D68" s="171">
        <f>SR_HS2!D19</f>
        <v>25.462829</v>
      </c>
      <c r="E68" s="163">
        <f>SR_HS2!E19</f>
        <v>101.510101</v>
      </c>
      <c r="F68" s="107">
        <f t="shared" si="4"/>
        <v>0.4607853124081999</v>
      </c>
      <c r="G68" s="153">
        <f>SR_HS2!F19</f>
        <v>28.437121</v>
      </c>
      <c r="H68" s="112">
        <f t="shared" si="5"/>
        <v>0.12527968279966015</v>
      </c>
      <c r="I68" s="177">
        <f t="shared" si="6"/>
        <v>-73.07298</v>
      </c>
      <c r="J68" s="146">
        <f t="shared" si="7"/>
        <v>9.466809000000012</v>
      </c>
      <c r="K68" s="118">
        <f>SR_HS2!G19</f>
        <v>110.28516993938027</v>
      </c>
      <c r="L68" s="52">
        <f>SR_HS2!H19</f>
        <v>111.68091730891332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10.944687</v>
      </c>
      <c r="D69" s="162">
        <f>SR_HS2!D23</f>
        <v>54.323276</v>
      </c>
      <c r="E69" s="163">
        <f>SR_HS2!E23</f>
        <v>14.820703</v>
      </c>
      <c r="F69" s="107">
        <f t="shared" si="4"/>
        <v>0.06727569172612827</v>
      </c>
      <c r="G69" s="153">
        <f>SR_HS2!F23</f>
        <v>46.18668</v>
      </c>
      <c r="H69" s="112">
        <f t="shared" si="5"/>
        <v>0.20347533141520927</v>
      </c>
      <c r="I69" s="177">
        <f t="shared" si="6"/>
        <v>31.365977</v>
      </c>
      <c r="J69" s="146">
        <f t="shared" si="7"/>
        <v>3.876016</v>
      </c>
      <c r="K69" s="118">
        <f>SR_HS2!G23</f>
        <v>135.41458974569122</v>
      </c>
      <c r="L69" s="52">
        <f>SR_HS2!H23</f>
        <v>85.021897427541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59.944161</v>
      </c>
      <c r="D70" s="162">
        <f>SR_HS2!D29</f>
        <v>64.96058</v>
      </c>
      <c r="E70" s="163">
        <f>SR_HS2!E29</f>
        <v>101.669753</v>
      </c>
      <c r="F70" s="107">
        <f t="shared" si="4"/>
        <v>0.46151002153538906</v>
      </c>
      <c r="G70" s="153">
        <f>SR_HS2!F29</f>
        <v>124.959825</v>
      </c>
      <c r="H70" s="112">
        <f t="shared" si="5"/>
        <v>0.5505102727769468</v>
      </c>
      <c r="I70" s="177">
        <f t="shared" si="6"/>
        <v>23.290071999999995</v>
      </c>
      <c r="J70" s="146">
        <f t="shared" si="7"/>
        <v>41.725592</v>
      </c>
      <c r="K70" s="118">
        <f>SR_HS2!G29</f>
        <v>169.607433491312</v>
      </c>
      <c r="L70" s="52">
        <f>SR_HS2!H29</f>
        <v>192.3625451004286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59.028804</v>
      </c>
      <c r="D71" s="171">
        <f>SR_HS2!D32</f>
        <v>16.738687</v>
      </c>
      <c r="E71" s="163">
        <f>SR_HS2!E32</f>
        <v>55.185393</v>
      </c>
      <c r="F71" s="107">
        <f t="shared" si="4"/>
        <v>0.2505033322139467</v>
      </c>
      <c r="G71" s="153">
        <f>SR_HS2!F32</f>
        <v>17.051745</v>
      </c>
      <c r="H71" s="112">
        <f t="shared" si="5"/>
        <v>0.07512143035790053</v>
      </c>
      <c r="I71" s="177">
        <f t="shared" si="6"/>
        <v>-38.133647999999994</v>
      </c>
      <c r="J71" s="146">
        <f t="shared" si="7"/>
        <v>-3.8434110000000032</v>
      </c>
      <c r="K71" s="118">
        <f>SR_HS2!G32</f>
        <v>93.48892279775819</v>
      </c>
      <c r="L71" s="52">
        <f>SR_HS2!H32</f>
        <v>101.87026616842768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41.844448</v>
      </c>
      <c r="D72" s="171">
        <f>SR_HS2!D21</f>
        <v>23.978948</v>
      </c>
      <c r="E72" s="163">
        <f>SR_HS2!E21</f>
        <v>66.65445</v>
      </c>
      <c r="F72" s="107">
        <f t="shared" si="4"/>
        <v>0.30256488038216744</v>
      </c>
      <c r="G72" s="153">
        <f>SR_HS2!F21</f>
        <v>28.018274</v>
      </c>
      <c r="H72" s="112">
        <f t="shared" si="5"/>
        <v>0.12343445313307085</v>
      </c>
      <c r="I72" s="177">
        <f t="shared" si="6"/>
        <v>-38.63617599999999</v>
      </c>
      <c r="J72" s="146">
        <f t="shared" si="7"/>
        <v>24.810001999999997</v>
      </c>
      <c r="K72" s="118">
        <f>SR_HS2!G21</f>
        <v>159.29102470177165</v>
      </c>
      <c r="L72" s="52">
        <f>SR_HS2!H21</f>
        <v>116.84530113664704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42.030244</v>
      </c>
      <c r="D73" s="175">
        <f>SR_HS2!D68</f>
        <v>24.697576</v>
      </c>
      <c r="E73" s="167">
        <f>SR_HS2!E68</f>
        <v>45.827099</v>
      </c>
      <c r="F73" s="110">
        <f t="shared" si="4"/>
        <v>0.20802318115589802</v>
      </c>
      <c r="G73" s="158">
        <f>SR_HS2!F68</f>
        <v>29.380157</v>
      </c>
      <c r="H73" s="115">
        <f t="shared" si="5"/>
        <v>0.12943422611466943</v>
      </c>
      <c r="I73" s="180">
        <f t="shared" si="6"/>
        <v>-16.446941999999996</v>
      </c>
      <c r="J73" s="147">
        <f t="shared" si="7"/>
        <v>3.7968549999999937</v>
      </c>
      <c r="K73" s="121">
        <f>SR_HS2!G68</f>
        <v>109.033625881401</v>
      </c>
      <c r="L73" s="63">
        <f>SR_HS2!H68</f>
        <v>118.95967847208972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51.975446</v>
      </c>
      <c r="D74" s="172">
        <f>SR_HS2!D35</f>
        <v>22.682942</v>
      </c>
      <c r="E74" s="169">
        <f>SR_HS2!E35</f>
        <v>60.261055</v>
      </c>
      <c r="F74" s="111">
        <f t="shared" si="4"/>
        <v>0.2735433102782817</v>
      </c>
      <c r="G74" s="154">
        <f>SR_HS2!F35</f>
        <v>21.938401</v>
      </c>
      <c r="H74" s="116">
        <f t="shared" si="5"/>
        <v>0.09664958412673866</v>
      </c>
      <c r="I74" s="178">
        <f t="shared" si="6"/>
        <v>-38.322654</v>
      </c>
      <c r="J74" s="145">
        <f t="shared" si="7"/>
        <v>8.285609000000001</v>
      </c>
      <c r="K74" s="122">
        <f>SR_HS2!G35</f>
        <v>115.94139086367821</v>
      </c>
      <c r="L74" s="67">
        <f>SR_HS2!H35</f>
        <v>96.71761714155068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45.61773</v>
      </c>
      <c r="D75" s="171">
        <f>SR_HS2!D71</f>
        <v>16.643594</v>
      </c>
      <c r="E75" s="163">
        <f>SR_HS2!E71</f>
        <v>57.302401</v>
      </c>
      <c r="F75" s="107">
        <f t="shared" si="4"/>
        <v>0.26011307728405225</v>
      </c>
      <c r="G75" s="153">
        <f>SR_HS2!F71</f>
        <v>15.609691</v>
      </c>
      <c r="H75" s="112">
        <f t="shared" si="5"/>
        <v>0.06876846418738063</v>
      </c>
      <c r="I75" s="177">
        <f t="shared" si="6"/>
        <v>-41.692710000000005</v>
      </c>
      <c r="J75" s="146">
        <f t="shared" si="7"/>
        <v>11.684671000000002</v>
      </c>
      <c r="K75" s="118">
        <f>SR_HS2!G71</f>
        <v>125.61431925700819</v>
      </c>
      <c r="L75" s="52">
        <f>SR_HS2!H71</f>
        <v>93.78798233122005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55.638298</v>
      </c>
      <c r="D76" s="171">
        <f>SR_HS2!D28</f>
        <v>17.108391</v>
      </c>
      <c r="E76" s="163">
        <f>SR_HS2!E28</f>
        <v>57.780812</v>
      </c>
      <c r="F76" s="107">
        <f t="shared" si="4"/>
        <v>0.2622847307443765</v>
      </c>
      <c r="G76" s="153">
        <f>SR_HS2!F28</f>
        <v>17.585863</v>
      </c>
      <c r="H76" s="112">
        <f t="shared" si="5"/>
        <v>0.07747448619704785</v>
      </c>
      <c r="I76" s="177">
        <f t="shared" si="6"/>
        <v>-40.194948999999994</v>
      </c>
      <c r="J76" s="146">
        <f t="shared" si="7"/>
        <v>2.1425139999999985</v>
      </c>
      <c r="K76" s="118">
        <f>SR_HS2!G28</f>
        <v>103.85078997204407</v>
      </c>
      <c r="L76" s="52">
        <f>SR_HS2!H28</f>
        <v>102.79086443605362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36.162198</v>
      </c>
      <c r="D77" s="171">
        <f>SR_HS2!D54</f>
        <v>20.041888</v>
      </c>
      <c r="E77" s="163">
        <f>SR_HS2!E54</f>
        <v>29.732995</v>
      </c>
      <c r="F77" s="107">
        <f t="shared" si="4"/>
        <v>0.1349671338609588</v>
      </c>
      <c r="G77" s="153">
        <f>SR_HS2!F54</f>
        <v>35.8007</v>
      </c>
      <c r="H77" s="112">
        <f t="shared" si="5"/>
        <v>0.15771991616189954</v>
      </c>
      <c r="I77" s="177">
        <f t="shared" si="6"/>
        <v>6.067705</v>
      </c>
      <c r="J77" s="146">
        <f t="shared" si="7"/>
        <v>-6.429202999999998</v>
      </c>
      <c r="K77" s="118">
        <f>SR_HS2!G54</f>
        <v>82.2212051380284</v>
      </c>
      <c r="L77" s="52">
        <f>SR_HS2!H54</f>
        <v>178.6293786293986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24.41491</v>
      </c>
      <c r="D78" s="171">
        <f>SR_HS2!D47</f>
        <v>15.932877</v>
      </c>
      <c r="E78" s="163">
        <f>SR_HS2!E47</f>
        <v>25.676927</v>
      </c>
      <c r="F78" s="107">
        <f aca="true" t="shared" si="8" ref="F78:F109">E78/$E$11*100</f>
        <v>0.11655540397282771</v>
      </c>
      <c r="G78" s="153">
        <f>SR_HS2!F47</f>
        <v>13.34727</v>
      </c>
      <c r="H78" s="112">
        <f aca="true" t="shared" si="9" ref="H78:H109">G78/$G$11*100</f>
        <v>0.05880137274942213</v>
      </c>
      <c r="I78" s="177">
        <f aca="true" t="shared" si="10" ref="I78:I111">G78-E78</f>
        <v>-12.329657</v>
      </c>
      <c r="J78" s="146">
        <f aca="true" t="shared" si="11" ref="J78:J111">E78-C78</f>
        <v>1.2620170000000002</v>
      </c>
      <c r="K78" s="118">
        <f>SR_HS2!G47</f>
        <v>105.16904219593684</v>
      </c>
      <c r="L78" s="52">
        <f>SR_HS2!H47</f>
        <v>83.77187622800328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14.138402</v>
      </c>
      <c r="D79" s="171">
        <f>SR_HS2!D90</f>
        <v>17.665406</v>
      </c>
      <c r="E79" s="163">
        <f>SR_HS2!E90</f>
        <v>35.703085</v>
      </c>
      <c r="F79" s="107">
        <f t="shared" si="8"/>
        <v>0.16206719344768966</v>
      </c>
      <c r="G79" s="153">
        <f>SR_HS2!F90</f>
        <v>26.538145</v>
      </c>
      <c r="H79" s="112">
        <f t="shared" si="9"/>
        <v>0.11691374762203904</v>
      </c>
      <c r="I79" s="177">
        <f t="shared" si="10"/>
        <v>-9.164940000000001</v>
      </c>
      <c r="J79" s="146">
        <f t="shared" si="11"/>
        <v>21.564683000000002</v>
      </c>
      <c r="K79" s="118">
        <f>SR_HS2!G90</f>
        <v>252.52560367147575</v>
      </c>
      <c r="L79" s="52">
        <f>SR_HS2!H90</f>
        <v>150.2266350402589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60.395094</v>
      </c>
      <c r="D80" s="171">
        <f>SR_HS2!D64</f>
        <v>9.949362</v>
      </c>
      <c r="E80" s="163">
        <f>SR_HS2!E64</f>
        <v>53.999346</v>
      </c>
      <c r="F80" s="107">
        <f t="shared" si="8"/>
        <v>0.24511950309702166</v>
      </c>
      <c r="G80" s="153">
        <f>SR_HS2!F64</f>
        <v>18.854837</v>
      </c>
      <c r="H80" s="112">
        <f t="shared" si="9"/>
        <v>0.08306494875480874</v>
      </c>
      <c r="I80" s="177">
        <f t="shared" si="10"/>
        <v>-35.144509</v>
      </c>
      <c r="J80" s="146">
        <f t="shared" si="11"/>
        <v>-6.3957479999999975</v>
      </c>
      <c r="K80" s="118">
        <f>SR_HS2!G64</f>
        <v>89.410153082964</v>
      </c>
      <c r="L80" s="52">
        <f>SR_HS2!H64</f>
        <v>189.50800061350665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15.054269</v>
      </c>
      <c r="D81" s="171">
        <f>SR_HS2!D70</f>
        <v>6.204232</v>
      </c>
      <c r="E81" s="163">
        <f>SR_HS2!E70</f>
        <v>15.116029</v>
      </c>
      <c r="F81" s="107">
        <f t="shared" si="8"/>
        <v>0.06861626652441621</v>
      </c>
      <c r="G81" s="153">
        <f>SR_HS2!F70</f>
        <v>7.241102</v>
      </c>
      <c r="H81" s="112">
        <f t="shared" si="9"/>
        <v>0.03190066117030569</v>
      </c>
      <c r="I81" s="177">
        <f t="shared" si="10"/>
        <v>-7.874927</v>
      </c>
      <c r="J81" s="146">
        <f t="shared" si="11"/>
        <v>0.06175999999999959</v>
      </c>
      <c r="K81" s="118">
        <f>SR_HS2!G70</f>
        <v>100.41024907951359</v>
      </c>
      <c r="L81" s="52">
        <f>SR_HS2!H70</f>
        <v>116.71230218341286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14.007268</v>
      </c>
      <c r="D82" s="171">
        <f>SR_HS2!D91</f>
        <v>6.104992</v>
      </c>
      <c r="E82" s="163">
        <f>SR_HS2!E91</f>
        <v>18.140436</v>
      </c>
      <c r="F82" s="107">
        <f t="shared" si="8"/>
        <v>0.08234497244250558</v>
      </c>
      <c r="G82" s="153">
        <f>SR_HS2!F91</f>
        <v>8.864056</v>
      </c>
      <c r="H82" s="112">
        <f t="shared" si="9"/>
        <v>0.039050581948799394</v>
      </c>
      <c r="I82" s="177">
        <f t="shared" si="10"/>
        <v>-9.276380000000001</v>
      </c>
      <c r="J82" s="146">
        <f t="shared" si="11"/>
        <v>4.133168000000001</v>
      </c>
      <c r="K82" s="118">
        <f>SR_HS2!G91</f>
        <v>129.50731006217632</v>
      </c>
      <c r="L82" s="52">
        <f>SR_HS2!H91</f>
        <v>145.19357273523045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110.105783</v>
      </c>
      <c r="D83" s="173">
        <f>SR_HS2!D38</f>
        <v>11.372778</v>
      </c>
      <c r="E83" s="165">
        <f>SR_HS2!E38</f>
        <v>292.302778</v>
      </c>
      <c r="F83" s="108">
        <f t="shared" si="8"/>
        <v>1.3268514714463213</v>
      </c>
      <c r="G83" s="156">
        <f>SR_HS2!F38</f>
        <v>28.27856</v>
      </c>
      <c r="H83" s="113">
        <f t="shared" si="9"/>
        <v>0.12458114261395016</v>
      </c>
      <c r="I83" s="179">
        <f t="shared" si="10"/>
        <v>-264.024218</v>
      </c>
      <c r="J83" s="147">
        <f t="shared" si="11"/>
        <v>182.196995</v>
      </c>
      <c r="K83" s="119">
        <f>SR_HS2!G38</f>
        <v>265.4745010078172</v>
      </c>
      <c r="L83" s="56">
        <f>SR_HS2!H38</f>
        <v>248.65129698302383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18.255956</v>
      </c>
      <c r="D84" s="174">
        <f>SR_HS2!D63</f>
        <v>7.475136</v>
      </c>
      <c r="E84" s="161">
        <f>SR_HS2!E63</f>
        <v>14.53828</v>
      </c>
      <c r="F84" s="109">
        <f t="shared" si="8"/>
        <v>0.06599368758068602</v>
      </c>
      <c r="G84" s="151">
        <f>SR_HS2!F63</f>
        <v>7.140546</v>
      </c>
      <c r="H84" s="114">
        <f t="shared" si="9"/>
        <v>0.031457661902426125</v>
      </c>
      <c r="I84" s="176">
        <f t="shared" si="10"/>
        <v>-7.397734000000001</v>
      </c>
      <c r="J84" s="145">
        <f t="shared" si="11"/>
        <v>-3.717676000000001</v>
      </c>
      <c r="K84" s="120">
        <f>SR_HS2!G63</f>
        <v>79.63581857887912</v>
      </c>
      <c r="L84" s="48">
        <f>SR_HS2!H63</f>
        <v>95.5239610356253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5.99205</v>
      </c>
      <c r="D85" s="171">
        <f>SR_HS2!D77</f>
        <v>4.665206</v>
      </c>
      <c r="E85" s="163">
        <f>SR_HS2!E77</f>
        <v>5.47298</v>
      </c>
      <c r="F85" s="107">
        <f t="shared" si="8"/>
        <v>0.024843525661587408</v>
      </c>
      <c r="G85" s="153">
        <f>SR_HS2!F77</f>
        <v>4.287238</v>
      </c>
      <c r="H85" s="112">
        <f t="shared" si="9"/>
        <v>0.018887418903153007</v>
      </c>
      <c r="I85" s="177">
        <f t="shared" si="10"/>
        <v>-1.1857419999999994</v>
      </c>
      <c r="J85" s="146">
        <f t="shared" si="11"/>
        <v>-0.5190700000000001</v>
      </c>
      <c r="K85" s="118">
        <f>SR_HS2!G77</f>
        <v>91.33735532914444</v>
      </c>
      <c r="L85" s="52">
        <f>SR_HS2!H77</f>
        <v>91.89814983518413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6.839124</v>
      </c>
      <c r="D86" s="171">
        <f>SR_HS2!D99</f>
        <v>20.128324</v>
      </c>
      <c r="E86" s="163">
        <f>SR_HS2!E99</f>
        <v>30.944647</v>
      </c>
      <c r="F86" s="107">
        <f t="shared" si="8"/>
        <v>0.14046719188326356</v>
      </c>
      <c r="G86" s="153">
        <f>SR_HS2!F99</f>
        <v>28.736813</v>
      </c>
      <c r="H86" s="112">
        <f t="shared" si="9"/>
        <v>0.12659997533903483</v>
      </c>
      <c r="I86" s="177">
        <f t="shared" si="10"/>
        <v>-2.2078339999999983</v>
      </c>
      <c r="J86" s="146">
        <f t="shared" si="11"/>
        <v>24.105522999999998</v>
      </c>
      <c r="K86" s="118">
        <f>SR_HS2!G99</f>
        <v>452.4650671635724</v>
      </c>
      <c r="L86" s="52">
        <f>SR_HS2!H99</f>
        <v>142.7680367227793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11.873436</v>
      </c>
      <c r="D87" s="171">
        <f>SR_HS2!D49</f>
        <v>3.949882</v>
      </c>
      <c r="E87" s="163">
        <f>SR_HS2!E49</f>
        <v>10.905312</v>
      </c>
      <c r="F87" s="107">
        <f t="shared" si="8"/>
        <v>0.049502537652178</v>
      </c>
      <c r="G87" s="153">
        <f>SR_HS2!F49</f>
        <v>3.122317</v>
      </c>
      <c r="H87" s="112">
        <f t="shared" si="9"/>
        <v>0.013755361640159931</v>
      </c>
      <c r="I87" s="177">
        <f t="shared" si="10"/>
        <v>-7.7829950000000006</v>
      </c>
      <c r="J87" s="146">
        <f t="shared" si="11"/>
        <v>-0.9681239999999995</v>
      </c>
      <c r="K87" s="118">
        <f>SR_HS2!G49</f>
        <v>91.84630295729055</v>
      </c>
      <c r="L87" s="52">
        <f>SR_HS2!H49</f>
        <v>79.04836144472164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1.475507</v>
      </c>
      <c r="D88" s="171">
        <f>SR_HS2!D87</f>
        <v>5.108862</v>
      </c>
      <c r="E88" s="163">
        <f>SR_HS2!E87</f>
        <v>5.17125</v>
      </c>
      <c r="F88" s="107">
        <f t="shared" si="8"/>
        <v>0.0234738811538657</v>
      </c>
      <c r="G88" s="153">
        <f>SR_HS2!F87</f>
        <v>6.708838</v>
      </c>
      <c r="H88" s="112">
        <f t="shared" si="9"/>
        <v>0.029555773124653028</v>
      </c>
      <c r="I88" s="177">
        <f t="shared" si="10"/>
        <v>1.5375880000000004</v>
      </c>
      <c r="J88" s="146">
        <f t="shared" si="11"/>
        <v>3.695743</v>
      </c>
      <c r="K88" s="118">
        <f>SR_HS2!G87</f>
        <v>350.4727527554935</v>
      </c>
      <c r="L88" s="52">
        <f>SR_HS2!H87</f>
        <v>131.31765939263968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13.02895</v>
      </c>
      <c r="D89" s="171">
        <f>SR_HS2!D15</f>
        <v>1.718895</v>
      </c>
      <c r="E89" s="163">
        <f>SR_HS2!E15</f>
        <v>13.774823</v>
      </c>
      <c r="F89" s="107">
        <f t="shared" si="8"/>
        <v>0.06252812337781692</v>
      </c>
      <c r="G89" s="153">
        <f>SR_HS2!F15</f>
        <v>1.519262</v>
      </c>
      <c r="H89" s="112">
        <f t="shared" si="9"/>
        <v>0.006693105868543346</v>
      </c>
      <c r="I89" s="177">
        <f t="shared" si="10"/>
        <v>-12.255561</v>
      </c>
      <c r="J89" s="146">
        <f t="shared" si="11"/>
        <v>0.7458729999999996</v>
      </c>
      <c r="K89" s="118">
        <f>SR_HS2!G15</f>
        <v>105.72473606852432</v>
      </c>
      <c r="L89" s="52">
        <f>SR_HS2!H15</f>
        <v>88.38596889280612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7.232022</v>
      </c>
      <c r="D90" s="171">
        <f>SR_HS2!D17</f>
        <v>4.189143</v>
      </c>
      <c r="E90" s="163">
        <f>SR_HS2!E17</f>
        <v>8.571976</v>
      </c>
      <c r="F90" s="107">
        <f t="shared" si="8"/>
        <v>0.03891081380281152</v>
      </c>
      <c r="G90" s="153">
        <f>SR_HS2!F17</f>
        <v>4.732461</v>
      </c>
      <c r="H90" s="112">
        <f t="shared" si="9"/>
        <v>0.0208488479878734</v>
      </c>
      <c r="I90" s="177">
        <f t="shared" si="10"/>
        <v>-3.8395149999999996</v>
      </c>
      <c r="J90" s="146">
        <f t="shared" si="11"/>
        <v>1.3399539999999996</v>
      </c>
      <c r="K90" s="118">
        <f>SR_HS2!G17</f>
        <v>118.52806863695935</v>
      </c>
      <c r="L90" s="52">
        <f>SR_HS2!H17</f>
        <v>112.96966945267803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6.68466</v>
      </c>
      <c r="D91" s="171">
        <f>SR_HS2!D104</f>
        <v>7.569647</v>
      </c>
      <c r="E91" s="163">
        <f>SR_HS2!E104</f>
        <v>6.097331</v>
      </c>
      <c r="F91" s="107">
        <f t="shared" si="8"/>
        <v>0.027677645298483173</v>
      </c>
      <c r="G91" s="153">
        <f>SR_HS2!F104</f>
        <v>10.074801</v>
      </c>
      <c r="H91" s="112">
        <f t="shared" si="9"/>
        <v>0.044384516757153394</v>
      </c>
      <c r="I91" s="177">
        <f t="shared" si="10"/>
        <v>3.977470000000001</v>
      </c>
      <c r="J91" s="146">
        <f t="shared" si="11"/>
        <v>-0.5873290000000004</v>
      </c>
      <c r="K91" s="118">
        <f>SR_HS2!G104</f>
        <v>91.21377901045079</v>
      </c>
      <c r="L91" s="52">
        <f>SR_HS2!H104</f>
        <v>133.09472687431793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2.215128</v>
      </c>
      <c r="D92" s="166">
        <f>SR_HS2!D100</f>
        <v>21.301906</v>
      </c>
      <c r="E92" s="167">
        <f>SR_HS2!E100</f>
        <v>0.949925</v>
      </c>
      <c r="F92" s="110">
        <f t="shared" si="8"/>
        <v>0.004311999333833382</v>
      </c>
      <c r="G92" s="158">
        <f>SR_HS2!F100</f>
        <v>28.921801</v>
      </c>
      <c r="H92" s="115">
        <f t="shared" si="9"/>
        <v>0.1274149396232795</v>
      </c>
      <c r="I92" s="180">
        <f t="shared" si="10"/>
        <v>27.971875999999998</v>
      </c>
      <c r="J92" s="147">
        <f t="shared" si="11"/>
        <v>-1.265203</v>
      </c>
      <c r="K92" s="121">
        <f>SR_HS2!G100</f>
        <v>42.883526369582256</v>
      </c>
      <c r="L92" s="63">
        <f>SR_HS2!H100</f>
        <v>135.77095401697858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3.923998</v>
      </c>
      <c r="D93" s="172">
        <f>SR_HS2!D92</f>
        <v>1.69904</v>
      </c>
      <c r="E93" s="169">
        <f>SR_HS2!E92</f>
        <v>8.608535</v>
      </c>
      <c r="F93" s="111">
        <f t="shared" si="8"/>
        <v>0.039076766255526856</v>
      </c>
      <c r="G93" s="154">
        <f>SR_HS2!F92</f>
        <v>4.25072</v>
      </c>
      <c r="H93" s="116">
        <f t="shared" si="9"/>
        <v>0.0187265389231973</v>
      </c>
      <c r="I93" s="178">
        <f t="shared" si="10"/>
        <v>-4.3578149999999996</v>
      </c>
      <c r="J93" s="145">
        <f t="shared" si="11"/>
        <v>4.684537</v>
      </c>
      <c r="K93" s="122">
        <f>SR_HS2!G92</f>
        <v>219.38173770730768</v>
      </c>
      <c r="L93" s="67">
        <f>SR_HS2!H92</f>
        <v>250.18363311046238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3.089468</v>
      </c>
      <c r="D94" s="171">
        <f>SR_HS2!D78</f>
        <v>2.883969</v>
      </c>
      <c r="E94" s="163">
        <f>SR_HS2!E78</f>
        <v>2.732116</v>
      </c>
      <c r="F94" s="107">
        <f t="shared" si="8"/>
        <v>0.012401907910577704</v>
      </c>
      <c r="G94" s="153">
        <f>SR_HS2!F78</f>
        <v>3.632292</v>
      </c>
      <c r="H94" s="112">
        <f t="shared" si="9"/>
        <v>0.01600205553845423</v>
      </c>
      <c r="I94" s="177">
        <f t="shared" si="10"/>
        <v>0.9001760000000001</v>
      </c>
      <c r="J94" s="146">
        <f t="shared" si="11"/>
        <v>-0.3573520000000001</v>
      </c>
      <c r="K94" s="118">
        <f>SR_HS2!G78</f>
        <v>88.4332189231285</v>
      </c>
      <c r="L94" s="52">
        <f>SR_HS2!H78</f>
        <v>125.94767835576597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10.221037</v>
      </c>
      <c r="D95" s="171">
        <f>SR_HS2!D102</f>
        <v>3.024249</v>
      </c>
      <c r="E95" s="163">
        <f>SR_HS2!E102</f>
        <v>10.08623</v>
      </c>
      <c r="F95" s="107">
        <f t="shared" si="8"/>
        <v>0.04578447460682714</v>
      </c>
      <c r="G95" s="153">
        <f>SR_HS2!F102</f>
        <v>3.543414</v>
      </c>
      <c r="H95" s="112">
        <f t="shared" si="9"/>
        <v>0.015610503677495162</v>
      </c>
      <c r="I95" s="177">
        <f t="shared" si="10"/>
        <v>-6.542816</v>
      </c>
      <c r="J95" s="146">
        <f t="shared" si="11"/>
        <v>-0.13480700000000034</v>
      </c>
      <c r="K95" s="118">
        <f>SR_HS2!G102</f>
        <v>98.68108294686732</v>
      </c>
      <c r="L95" s="52">
        <f>SR_HS2!H102</f>
        <v>117.16674123063278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14.712424</v>
      </c>
      <c r="D96" s="171">
        <f>SR_HS2!D69</f>
        <v>2.381663</v>
      </c>
      <c r="E96" s="163">
        <f>SR_HS2!E69</f>
        <v>15.76881</v>
      </c>
      <c r="F96" s="107">
        <f t="shared" si="8"/>
        <v>0.07157943860341097</v>
      </c>
      <c r="G96" s="153">
        <f>SR_HS2!F69</f>
        <v>2.160803</v>
      </c>
      <c r="H96" s="112">
        <f t="shared" si="9"/>
        <v>0.00951941353108685</v>
      </c>
      <c r="I96" s="177">
        <f t="shared" si="10"/>
        <v>-13.608007</v>
      </c>
      <c r="J96" s="146">
        <f t="shared" si="11"/>
        <v>1.0563859999999998</v>
      </c>
      <c r="K96" s="118">
        <f>SR_HS2!G69</f>
        <v>107.18023080357118</v>
      </c>
      <c r="L96" s="52">
        <f>SR_HS2!H69</f>
        <v>90.72664772472008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0.626783</v>
      </c>
      <c r="D97" s="171">
        <f>SR_HS2!D55</f>
        <v>0.269842</v>
      </c>
      <c r="E97" s="163">
        <f>SR_HS2!E55</f>
        <v>0.490075</v>
      </c>
      <c r="F97" s="107">
        <f t="shared" si="8"/>
        <v>0.0022245999142336444</v>
      </c>
      <c r="G97" s="153">
        <f>SR_HS2!F55</f>
        <v>0.003403</v>
      </c>
      <c r="H97" s="112">
        <f t="shared" si="9"/>
        <v>1.4991910065974804E-05</v>
      </c>
      <c r="I97" s="177">
        <f t="shared" si="10"/>
        <v>-0.486672</v>
      </c>
      <c r="J97" s="146">
        <f t="shared" si="11"/>
        <v>-0.136708</v>
      </c>
      <c r="K97" s="118">
        <f>SR_HS2!G55</f>
        <v>78.18894258459467</v>
      </c>
      <c r="L97" s="52">
        <f>SR_HS2!H55</f>
        <v>1.2611083522950466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2.456344</v>
      </c>
      <c r="D98" s="171">
        <f>SR_HS2!D103</f>
        <v>4.478894</v>
      </c>
      <c r="E98" s="163">
        <f>SR_HS2!E103</f>
        <v>1.882583</v>
      </c>
      <c r="F98" s="107">
        <f t="shared" si="8"/>
        <v>0.008545618487655393</v>
      </c>
      <c r="G98" s="153">
        <f>SR_HS2!F103</f>
        <v>0.644758</v>
      </c>
      <c r="H98" s="112">
        <f t="shared" si="9"/>
        <v>0.0028404801499611466</v>
      </c>
      <c r="I98" s="177">
        <f t="shared" si="10"/>
        <v>-1.237825</v>
      </c>
      <c r="J98" s="146">
        <f t="shared" si="11"/>
        <v>-0.5737610000000002</v>
      </c>
      <c r="K98" s="118">
        <f>SR_HS2!G103</f>
        <v>76.64166745374426</v>
      </c>
      <c r="L98" s="52">
        <f>SR_HS2!H103</f>
        <v>14.395473525383723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1.934085</v>
      </c>
      <c r="D99" s="171">
        <f>SR_HS2!D48</f>
        <v>1.927095</v>
      </c>
      <c r="E99" s="163">
        <f>SR_HS2!E48</f>
        <v>2.568578</v>
      </c>
      <c r="F99" s="107">
        <f t="shared" si="8"/>
        <v>0.011659559044028824</v>
      </c>
      <c r="G99" s="153">
        <f>SR_HS2!F48</f>
        <v>0.261018</v>
      </c>
      <c r="H99" s="112">
        <f t="shared" si="9"/>
        <v>0.0011499143054953308</v>
      </c>
      <c r="I99" s="177">
        <f t="shared" si="10"/>
        <v>-2.30756</v>
      </c>
      <c r="J99" s="146">
        <f t="shared" si="11"/>
        <v>0.634493</v>
      </c>
      <c r="K99" s="118">
        <f>SR_HS2!G48</f>
        <v>132.80584876052498</v>
      </c>
      <c r="L99" s="52">
        <f>SR_HS2!H48</f>
        <v>13.544635837880332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0.466856</v>
      </c>
      <c r="D100" s="171">
        <f>SR_HS2!D108</f>
        <v>0.368095</v>
      </c>
      <c r="E100" s="163">
        <f>SR_HS2!E108</f>
        <v>0.41079</v>
      </c>
      <c r="F100" s="107">
        <f t="shared" si="8"/>
        <v>0.0018647011146621206</v>
      </c>
      <c r="G100" s="153">
        <f>SR_HS2!F108</f>
        <v>0.143574</v>
      </c>
      <c r="H100" s="112">
        <f t="shared" si="9"/>
        <v>0.0006325149855457733</v>
      </c>
      <c r="I100" s="177">
        <f t="shared" si="10"/>
        <v>-0.267216</v>
      </c>
      <c r="J100" s="146">
        <f t="shared" si="11"/>
        <v>-0.056066000000000005</v>
      </c>
      <c r="K100" s="118">
        <f>SR_HS2!G108</f>
        <v>87.99072947546995</v>
      </c>
      <c r="L100" s="52">
        <f>SR_HS2!H108</f>
        <v>39.00460478952444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1.910297</v>
      </c>
      <c r="D101" s="171">
        <f>SR_HS2!D79</f>
        <v>0.466952</v>
      </c>
      <c r="E101" s="163">
        <f>SR_HS2!E79</f>
        <v>1.8434</v>
      </c>
      <c r="F101" s="107">
        <f t="shared" si="8"/>
        <v>0.008367754898532469</v>
      </c>
      <c r="G101" s="153">
        <f>SR_HS2!F79</f>
        <v>0.438378</v>
      </c>
      <c r="H101" s="112">
        <f t="shared" si="9"/>
        <v>0.001931273450162181</v>
      </c>
      <c r="I101" s="177">
        <f t="shared" si="10"/>
        <v>-1.405022</v>
      </c>
      <c r="J101" s="146">
        <f t="shared" si="11"/>
        <v>-0.06689699999999998</v>
      </c>
      <c r="K101" s="118">
        <f>SR_HS2!G79</f>
        <v>96.49808380581658</v>
      </c>
      <c r="L101" s="52">
        <f>SR_HS2!H79</f>
        <v>93.88074148948928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0.272872</v>
      </c>
      <c r="D102" s="173">
        <f>SR_HS2!D26</f>
        <v>0.235695</v>
      </c>
      <c r="E102" s="165">
        <f>SR_HS2!E26</f>
        <v>0.500209</v>
      </c>
      <c r="F102" s="108">
        <f t="shared" si="8"/>
        <v>0.002270601231441916</v>
      </c>
      <c r="G102" s="156">
        <f>SR_HS2!F26</f>
        <v>0.332212</v>
      </c>
      <c r="H102" s="113">
        <f t="shared" si="9"/>
        <v>0.0014635593378893978</v>
      </c>
      <c r="I102" s="179">
        <f t="shared" si="10"/>
        <v>-0.167997</v>
      </c>
      <c r="J102" s="147">
        <f t="shared" si="11"/>
        <v>0.227337</v>
      </c>
      <c r="K102" s="119">
        <f>SR_HS2!G26</f>
        <v>183.31268873317893</v>
      </c>
      <c r="L102" s="56">
        <f>SR_HS2!H26</f>
        <v>140.9499565115934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1.324844</v>
      </c>
      <c r="D103" s="174">
        <f>SR_HS2!D89</f>
        <v>0.616351</v>
      </c>
      <c r="E103" s="161">
        <f>SR_HS2!E89</f>
        <v>1.646184</v>
      </c>
      <c r="F103" s="109">
        <f t="shared" si="8"/>
        <v>0.007472531317069424</v>
      </c>
      <c r="G103" s="151">
        <f>SR_HS2!F89</f>
        <v>1.032774</v>
      </c>
      <c r="H103" s="114">
        <f t="shared" si="9"/>
        <v>0.004549883904342363</v>
      </c>
      <c r="I103" s="176">
        <f t="shared" si="10"/>
        <v>-0.61341</v>
      </c>
      <c r="J103" s="145">
        <f t="shared" si="11"/>
        <v>0.3213400000000002</v>
      </c>
      <c r="K103" s="120">
        <f>SR_HS2!G89</f>
        <v>124.25493114661049</v>
      </c>
      <c r="L103" s="48">
        <f>SR_HS2!H89</f>
        <v>167.5626388210614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3.837753</v>
      </c>
      <c r="D104" s="171">
        <f>SR_HS2!D25</f>
        <v>0.317461</v>
      </c>
      <c r="E104" s="163">
        <f>SR_HS2!E25</f>
        <v>3.240474</v>
      </c>
      <c r="F104" s="107">
        <f t="shared" si="8"/>
        <v>0.014709499938736631</v>
      </c>
      <c r="G104" s="153">
        <f>SR_HS2!F25</f>
        <v>0.211431</v>
      </c>
      <c r="H104" s="112">
        <f t="shared" si="9"/>
        <v>0.0009314588707490797</v>
      </c>
      <c r="I104" s="177">
        <f t="shared" si="10"/>
        <v>-3.0290429999999997</v>
      </c>
      <c r="J104" s="146">
        <f t="shared" si="11"/>
        <v>-0.5972790000000003</v>
      </c>
      <c r="K104" s="118">
        <f>SR_HS2!G25</f>
        <v>84.43675244342195</v>
      </c>
      <c r="L104" s="52">
        <f>SR_HS2!H25</f>
        <v>66.60062180866312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20.771095</v>
      </c>
      <c r="D105" s="171">
        <f>SR_HS2!D18</f>
        <v>2.890437</v>
      </c>
      <c r="E105" s="163">
        <f>SR_HS2!E18</f>
        <v>30.373924</v>
      </c>
      <c r="F105" s="107">
        <f t="shared" si="8"/>
        <v>0.1378765060966979</v>
      </c>
      <c r="G105" s="153">
        <f>SR_HS2!F18</f>
        <v>2.851745</v>
      </c>
      <c r="H105" s="112">
        <f t="shared" si="9"/>
        <v>0.012563357205728275</v>
      </c>
      <c r="I105" s="177">
        <f t="shared" si="10"/>
        <v>-27.522178999999998</v>
      </c>
      <c r="J105" s="146">
        <f t="shared" si="11"/>
        <v>9.602829</v>
      </c>
      <c r="K105" s="118">
        <f>SR_HS2!G18</f>
        <v>146.23169361076054</v>
      </c>
      <c r="L105" s="52">
        <f>SR_HS2!H18</f>
        <v>98.66137888492294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2.163394</v>
      </c>
      <c r="D106" s="171">
        <f>SR_HS2!D57</f>
        <v>0.184515</v>
      </c>
      <c r="E106" s="163">
        <f>SR_HS2!E57</f>
        <v>1.464659</v>
      </c>
      <c r="F106" s="107">
        <f t="shared" si="8"/>
        <v>0.00664853397088514</v>
      </c>
      <c r="G106" s="153">
        <f>SR_HS2!F57</f>
        <v>0.116831</v>
      </c>
      <c r="H106" s="112">
        <f t="shared" si="9"/>
        <v>0.0005146987496085519</v>
      </c>
      <c r="I106" s="177">
        <f t="shared" si="10"/>
        <v>-1.347828</v>
      </c>
      <c r="J106" s="146">
        <f t="shared" si="11"/>
        <v>-0.6987349999999999</v>
      </c>
      <c r="K106" s="118">
        <f>SR_HS2!G57</f>
        <v>67.70190728087441</v>
      </c>
      <c r="L106" s="52">
        <f>SR_HS2!H57</f>
        <v>63.31788743462591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1.228479</v>
      </c>
      <c r="D107" s="171">
        <f>SR_HS2!D65</f>
        <v>0.119552</v>
      </c>
      <c r="E107" s="163">
        <f>SR_HS2!E65</f>
        <v>1.312468</v>
      </c>
      <c r="F107" s="107">
        <f t="shared" si="8"/>
        <v>0.0059576925985500235</v>
      </c>
      <c r="G107" s="153">
        <f>SR_HS2!F65</f>
        <v>0.130676</v>
      </c>
      <c r="H107" s="112">
        <f t="shared" si="9"/>
        <v>0.0005756928709319198</v>
      </c>
      <c r="I107" s="177">
        <f t="shared" si="10"/>
        <v>-1.181792</v>
      </c>
      <c r="J107" s="146">
        <f t="shared" si="11"/>
        <v>0.08398899999999987</v>
      </c>
      <c r="K107" s="118">
        <f>SR_HS2!G65</f>
        <v>106.83682830557134</v>
      </c>
      <c r="L107" s="52">
        <f>SR_HS2!H65</f>
        <v>109.30473768736616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36.128506</v>
      </c>
      <c r="D108" s="171">
        <f>SR_HS2!D109</f>
        <v>0</v>
      </c>
      <c r="E108" s="163">
        <f>SR_HS2!E109</f>
        <v>46.673341</v>
      </c>
      <c r="F108" s="107">
        <f t="shared" si="8"/>
        <v>0.21186453172595548</v>
      </c>
      <c r="G108" s="153">
        <f>SR_HS2!F109</f>
        <v>0.295604</v>
      </c>
      <c r="H108" s="112">
        <f t="shared" si="9"/>
        <v>0.0013022828631038539</v>
      </c>
      <c r="I108" s="177">
        <f t="shared" si="10"/>
        <v>-46.377737</v>
      </c>
      <c r="J108" s="146">
        <f t="shared" si="11"/>
        <v>10.544834999999999</v>
      </c>
      <c r="K108" s="118">
        <f>SR_HS2!G109</f>
        <v>129.18702201524746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1.504186</v>
      </c>
      <c r="D109" s="171">
        <f>SR_HS2!D58</f>
        <v>0.296998</v>
      </c>
      <c r="E109" s="163">
        <f>SR_HS2!E58</f>
        <v>1.660185</v>
      </c>
      <c r="F109" s="107">
        <f t="shared" si="8"/>
        <v>0.007536086126841775</v>
      </c>
      <c r="G109" s="153">
        <f>SR_HS2!F58</f>
        <v>0.294084</v>
      </c>
      <c r="H109" s="112">
        <f t="shared" si="9"/>
        <v>0.0012955865059777062</v>
      </c>
      <c r="I109" s="177">
        <f t="shared" si="10"/>
        <v>-1.366101</v>
      </c>
      <c r="J109" s="146">
        <f t="shared" si="11"/>
        <v>0.155999</v>
      </c>
      <c r="K109" s="118">
        <f>SR_HS2!G58</f>
        <v>110.37099135346293</v>
      </c>
      <c r="L109" s="52">
        <f>SR_HS2!H58</f>
        <v>99.01884861177517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18.994185</v>
      </c>
      <c r="D110" s="171">
        <f>SR_HS2!D36</f>
        <v>0</v>
      </c>
      <c r="E110" s="163">
        <f>SR_HS2!E36</f>
        <v>44.887649</v>
      </c>
      <c r="F110" s="107">
        <f>E110/$E$11*100</f>
        <v>0.2037587310422893</v>
      </c>
      <c r="G110" s="153">
        <f>SR_HS2!F36</f>
        <v>0.381198</v>
      </c>
      <c r="H110" s="112">
        <f>G110/$G$11*100</f>
        <v>0.001679367068271955</v>
      </c>
      <c r="I110" s="177">
        <f t="shared" si="10"/>
        <v>-44.506451000000006</v>
      </c>
      <c r="J110" s="146">
        <f t="shared" si="11"/>
        <v>25.893464</v>
      </c>
      <c r="K110" s="118">
        <f>SR_HS2!G36</f>
        <v>236.32311152071014</v>
      </c>
      <c r="L110" s="52">
        <f>SR_HS2!H36</f>
        <v>0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1.27796</v>
      </c>
      <c r="D111" s="175">
        <f>SR_HS2!D62</f>
        <v>9.7E-05</v>
      </c>
      <c r="E111" s="167">
        <f>SR_HS2!E62</f>
        <v>0.995611</v>
      </c>
      <c r="F111" s="110">
        <f>E111/$E$11*100</f>
        <v>0.004519382023588375</v>
      </c>
      <c r="G111" s="158">
        <f>SR_HS2!F62</f>
        <v>0.150997</v>
      </c>
      <c r="H111" s="115">
        <f>G111/$G$11*100</f>
        <v>0.0006652169980111658</v>
      </c>
      <c r="I111" s="180">
        <f t="shared" si="10"/>
        <v>-0.844614</v>
      </c>
      <c r="J111" s="147">
        <f t="shared" si="11"/>
        <v>-0.28234899999999996</v>
      </c>
      <c r="K111" s="121">
        <f>SR_HS2!G62</f>
        <v>77.90627249679176</v>
      </c>
      <c r="L111" s="63">
        <f>SR_HS2!H62</f>
        <v>155667.01030927832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222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2010-09-09T07:50:30Z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