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<sst xmlns="http://schemas.openxmlformats.org/spreadsheetml/2006/main" count="248" uniqueCount="228">
  <si>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</si>
  <si>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</si>
  <si>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</si>
  <si>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</si>
  <si>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</si>
  <si>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</si>
  <si>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</si>
  <si>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</si>
  <si>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</si>
  <si>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</si>
  <si>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</si>
  <si>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</si>
  <si>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</si>
  <si>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</si>
  <si>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</si>
  <si>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</si>
  <si>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</si>
  <si>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</si>
  <si>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</si>
  <si>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</si>
  <si>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</si>
  <si>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</si>
  <si>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</si>
  <si>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</si>
  <si>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</si>
  <si>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</si>
  <si>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</si>
  <si>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</si>
  <si>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</si>
  <si>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</si>
  <si>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</si>
  <si>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</si>
  <si>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</si>
  <si>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</si>
  <si>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</si>
  <si>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</si>
  <si>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</si>
  <si>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</si>
  <si>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</si>
  <si>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</si>
  <si>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</si>
  <si>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</si>
  <si>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</si>
  <si>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</si>
  <si>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</si>
  <si>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</si>
  <si>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</si>
  <si>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</si>
  <si>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</si>
  <si>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</si>
  <si>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</si>
  <si>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</si>
  <si>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</si>
  <si>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</si>
  <si>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</si>
  <si>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</si>
  <si>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</si>
  <si>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</si>
  <si>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</si>
  <si>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</si>
  <si>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</si>
  <si>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</si>
  <si>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</si>
  <si>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</si>
  <si>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</si>
  <si>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</si>
  <si>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</si>
  <si>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</si>
  <si>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</si>
  <si>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</si>
  <si>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</si>
  <si>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</si>
  <si>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</si>
  <si>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</si>
  <si>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</si>
  <si>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</si>
  <si>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</si>
  <si>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</si>
  <si>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</si>
  <si>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</si>
  <si>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</si>
  <si>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</si>
  <si>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</si>
  <si>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</si>
  <si>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</si>
  <si>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</si>
  <si>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</si>
  <si>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</si>
  <si>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</si>
  <si>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</si>
  <si>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</si>
  <si>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</si>
  <si>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</si>
  <si>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</si>
  <si>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</si>
  <si>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</si>
  <si>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</si>
  <si>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</si>
  <si>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</si>
  <si>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</si>
  <si>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</si>
  <si>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</si>
  <si>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</si>
  <si>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</si>
  <si>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</si>
  <si>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</si>
  <si>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</si>
  <si>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</si>
  <si>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</si>
  <si>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</si>
  <si>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</si>
  <si>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</si>
  <si>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</si>
  <si>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</si>
  <si>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</si>
  <si>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</si>
  <si>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</si>
  <si>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</si>
  <si>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</si>
  <si>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</si>
  <si>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</si>
  <si>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</si>
  <si>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</si>
  <si>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</si>
  <si>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</si>
  <si>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</si>
  <si>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</si>
  <si>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</si>
  <si>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</si>
  <si>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</si>
  <si>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</si>
  <si>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</si>
  <si>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</si>
  <si>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</si>
  <si>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</si>
  <si>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</si>
  <si>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</si>
  <si>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</si>
  <si>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</si>
  <si>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</si>
  <si>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</si>
  <si>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</si>
  <si>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</si>
  <si>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</si>
  <si>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</si>
  <si>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</si>
  <si>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</si>
  <si>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</si>
  <si>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</si>
  <si>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</si>
  <si>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</si>
  <si>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</si>
  <si>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</si>
  <si>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</si>
  <si>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</si>
  <si>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</si>
  <si>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</si>
  <si>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</si>
  <si>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</si>
  <si>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</si>
  <si>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</si>
  <si>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</si>
  <si>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</si>
  <si>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</si>
  <si>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</si>
  <si>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</si>
  <si>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</si>
  <si>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</si>
  <si>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</si>
  <si>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</si>
  <si>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</si>
  <si>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</si>
  <si>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</si>
  <si>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</si>
  <si>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</si>
  <si>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</si>
  <si>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</si>
  <si>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</si>
  <si>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</si>
  <si>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</si>
  <si>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</si>
  <si>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</si>
  <si>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</si>
  <si>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</si>
  <si>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</si>
  <si>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</si>
  <si>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</si>
  <si>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</si>
  <si>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</si>
  <si>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</si>
  <si>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</si>
  <si>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</si>
  <si>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</si>
  <si>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</si>
  <si>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</si>
  <si>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</si>
  <si>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</si>
  <si>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</si>
  <si>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</si>
  <si>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</si>
  <si>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</si>
  <si>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</si>
  <si>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</si>
  <si>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</si>
  <si>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</si>
  <si>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</si>
  <si>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</si>
  <si>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</si>
  <si>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</si>
  <si>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</si>
  <si>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</si>
  <si>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</si>
  <si>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</si>
  <si>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</si>
  <si>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>Imp-08</t>
  </si>
  <si>
    <t>Im_08-%</t>
  </si>
  <si>
    <t>Exp-08</t>
  </si>
  <si>
    <t>Ex_08-%</t>
  </si>
  <si>
    <t>Bil-08</t>
  </si>
  <si>
    <t>Údaje v mil. EUR</t>
  </si>
  <si>
    <t>Komoditná štruktúra - usporiadaná podľa vývozu 2009</t>
  </si>
  <si>
    <t xml:space="preserve">  Index 2010/09</t>
  </si>
  <si>
    <t>Zahraničný obchod SR   -   január až október 2010  (a rovnaké obdobie roku 2009)</t>
  </si>
  <si>
    <t>jan. - okt. 2009</t>
  </si>
  <si>
    <t>jan. - okt. 2010</t>
  </si>
  <si>
    <t>Poznámka:  V tabuľke sú uvedené predbežné údaje za rok 2010 a definitívne za rok 2009.</t>
  </si>
  <si>
    <t>2010</t>
  </si>
  <si>
    <t>Poznámka:  V tabuľke sú uvedené predbežné údaje za rok 2008 a definitívne za rok 2009.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</si>
</sst>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222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219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223</v>
      </c>
      <c r="D8" s="25"/>
      <c r="E8" s="135" t="s">
        <v>224</v>
      </c>
      <c r="F8" s="25"/>
      <c r="G8" s="95" t="s">
        <v>221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48">
        <v>31651.671230000004</v>
      </c>
      <c r="D11" s="192">
        <v>32538.189288999994</v>
      </c>
      <c r="E11" s="148">
        <v>39382.416625</v>
      </c>
      <c r="F11" s="149">
        <v>39794.780341</v>
      </c>
      <c r="G11" s="35">
        <v>124.42444614953747</v>
      </c>
      <c r="H11" s="35">
        <v>122.30176666423536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50">
        <v>42.284648</v>
      </c>
      <c r="D13" s="151">
        <v>89.300551</v>
      </c>
      <c r="E13" s="150">
        <v>53.039488</v>
      </c>
      <c r="F13" s="151">
        <v>115.238231</v>
      </c>
      <c r="G13" s="47">
        <v>125.4343846021847</v>
      </c>
      <c r="H13" s="48">
        <v>129.04537509516598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52">
        <v>244.223253</v>
      </c>
      <c r="D14" s="153">
        <v>55.045989</v>
      </c>
      <c r="E14" s="152">
        <v>287.312785</v>
      </c>
      <c r="F14" s="153">
        <v>117.702701</v>
      </c>
      <c r="G14" s="51">
        <v>117.64350096507805</v>
      </c>
      <c r="H14" s="52">
        <v>213.8261172853121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52">
        <v>19.880787</v>
      </c>
      <c r="D15" s="153">
        <v>2.842356</v>
      </c>
      <c r="E15" s="152">
        <v>22.923627</v>
      </c>
      <c r="F15" s="153">
        <v>3.594245</v>
      </c>
      <c r="G15" s="51">
        <v>115.30543031319634</v>
      </c>
      <c r="H15" s="52">
        <v>126.45301995949838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52">
        <v>172.559717</v>
      </c>
      <c r="D16" s="153">
        <v>162.852512</v>
      </c>
      <c r="E16" s="152">
        <v>252.214509</v>
      </c>
      <c r="F16" s="153">
        <v>221.446393</v>
      </c>
      <c r="G16" s="51">
        <v>146.16071084539388</v>
      </c>
      <c r="H16" s="52">
        <v>135.9797219461988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52">
        <v>12.480037</v>
      </c>
      <c r="D17" s="153">
        <v>6.990046</v>
      </c>
      <c r="E17" s="152">
        <v>14.423139</v>
      </c>
      <c r="F17" s="153">
        <v>8.326393</v>
      </c>
      <c r="G17" s="51">
        <v>115.56968140398945</v>
      </c>
      <c r="H17" s="52">
        <v>119.11785702125563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52">
        <v>37.90059</v>
      </c>
      <c r="D18" s="153">
        <v>5.460563</v>
      </c>
      <c r="E18" s="152">
        <v>45.560348</v>
      </c>
      <c r="F18" s="153">
        <v>4.342193</v>
      </c>
      <c r="G18" s="51">
        <v>120.21012865498926</v>
      </c>
      <c r="H18" s="52">
        <v>79.5191448207813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52">
        <v>132.970896</v>
      </c>
      <c r="D19" s="153">
        <v>40.539378</v>
      </c>
      <c r="E19" s="152">
        <v>159.84829</v>
      </c>
      <c r="F19" s="153">
        <v>48.575307</v>
      </c>
      <c r="G19" s="51">
        <v>120.21299006663833</v>
      </c>
      <c r="H19" s="52">
        <v>119.82252663077367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52">
        <v>147.898673</v>
      </c>
      <c r="D20" s="153">
        <v>42.646668</v>
      </c>
      <c r="E20" s="152">
        <v>160.405465</v>
      </c>
      <c r="F20" s="153">
        <v>35.781048</v>
      </c>
      <c r="G20" s="51">
        <v>108.45632468926884</v>
      </c>
      <c r="H20" s="52">
        <v>83.90115729557114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52">
        <v>97.195867</v>
      </c>
      <c r="D21" s="153">
        <v>62.714232</v>
      </c>
      <c r="E21" s="152">
        <v>102.613538</v>
      </c>
      <c r="F21" s="154">
        <v>49.415826</v>
      </c>
      <c r="G21" s="51">
        <v>105.57397260523433</v>
      </c>
      <c r="H21" s="52">
        <v>78.79523423008672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55">
        <v>68.550285</v>
      </c>
      <c r="D22" s="156">
        <v>198.214873</v>
      </c>
      <c r="E22" s="155">
        <v>85.434512</v>
      </c>
      <c r="F22" s="156">
        <v>170.022495</v>
      </c>
      <c r="G22" s="55">
        <v>124.63042567948477</v>
      </c>
      <c r="H22" s="56">
        <v>85.77686044780302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50">
        <v>24.058865</v>
      </c>
      <c r="D23" s="151">
        <v>84.802352</v>
      </c>
      <c r="E23" s="150">
        <v>23.693393</v>
      </c>
      <c r="F23" s="151">
        <v>77.998637</v>
      </c>
      <c r="G23" s="58">
        <v>98.48092584583686</v>
      </c>
      <c r="H23" s="48">
        <v>91.97697370469159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52">
        <v>43.475487</v>
      </c>
      <c r="D24" s="153">
        <v>132.833067</v>
      </c>
      <c r="E24" s="152">
        <v>60.165454</v>
      </c>
      <c r="F24" s="153">
        <v>186.560581</v>
      </c>
      <c r="G24" s="51">
        <v>138.3893733036274</v>
      </c>
      <c r="H24" s="52">
        <v>140.44739402124927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52">
        <v>4.853891</v>
      </c>
      <c r="D25" s="153">
        <v>0.552172</v>
      </c>
      <c r="E25" s="152">
        <v>5.738684</v>
      </c>
      <c r="F25" s="153">
        <v>0.28274</v>
      </c>
      <c r="G25" s="51">
        <v>118.22853047173906</v>
      </c>
      <c r="H25" s="52">
        <v>51.20505929311881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52">
        <v>1.80712</v>
      </c>
      <c r="D26" s="153">
        <v>0.371005</v>
      </c>
      <c r="E26" s="152">
        <v>0.630622</v>
      </c>
      <c r="F26" s="153">
        <v>0.479453</v>
      </c>
      <c r="G26" s="51">
        <v>34.89652043029793</v>
      </c>
      <c r="H26" s="52">
        <v>129.23087289928708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52">
        <v>131.503751</v>
      </c>
      <c r="D27" s="153">
        <v>79.637751</v>
      </c>
      <c r="E27" s="152">
        <v>135.939569</v>
      </c>
      <c r="F27" s="153">
        <v>60.96807</v>
      </c>
      <c r="G27" s="51">
        <v>103.37314940925147</v>
      </c>
      <c r="H27" s="52">
        <v>76.55674505423941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52">
        <v>96.121576</v>
      </c>
      <c r="D28" s="153">
        <v>30.17843</v>
      </c>
      <c r="E28" s="152">
        <v>100.562392</v>
      </c>
      <c r="F28" s="153">
        <v>32.721149</v>
      </c>
      <c r="G28" s="51">
        <v>104.61999915606877</v>
      </c>
      <c r="H28" s="52">
        <v>108.42561723721214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52">
        <v>132.61591</v>
      </c>
      <c r="D29" s="153">
        <v>152.923895</v>
      </c>
      <c r="E29" s="152">
        <v>161.141442</v>
      </c>
      <c r="F29" s="153">
        <v>199.334692</v>
      </c>
      <c r="G29" s="51">
        <v>121.50988670967155</v>
      </c>
      <c r="H29" s="52">
        <v>130.34895037168653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52">
        <v>99.036797</v>
      </c>
      <c r="D30" s="153">
        <v>111.1569</v>
      </c>
      <c r="E30" s="152">
        <v>103.363337</v>
      </c>
      <c r="F30" s="153">
        <v>126.246359</v>
      </c>
      <c r="G30" s="51">
        <v>104.36861866604994</v>
      </c>
      <c r="H30" s="52">
        <v>113.57491887593123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52">
        <v>141.578716</v>
      </c>
      <c r="D31" s="153">
        <v>64.494477</v>
      </c>
      <c r="E31" s="152">
        <v>177.596328</v>
      </c>
      <c r="F31" s="153">
        <v>79.170368</v>
      </c>
      <c r="G31" s="51">
        <v>125.43999057033403</v>
      </c>
      <c r="H31" s="52">
        <v>122.755267865805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57">
        <v>89.127967</v>
      </c>
      <c r="D32" s="158">
        <v>28.456757</v>
      </c>
      <c r="E32" s="157">
        <v>96.905973</v>
      </c>
      <c r="F32" s="158">
        <v>29.303924</v>
      </c>
      <c r="G32" s="62">
        <v>108.72678493833479</v>
      </c>
      <c r="H32" s="63">
        <v>102.97703283617314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159">
        <v>168.782926</v>
      </c>
      <c r="D33" s="154">
        <v>100.514803</v>
      </c>
      <c r="E33" s="159">
        <v>164.321161</v>
      </c>
      <c r="F33" s="154">
        <v>96.904226</v>
      </c>
      <c r="G33" s="66">
        <v>97.35650690165188</v>
      </c>
      <c r="H33" s="67">
        <v>96.4079151605162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52">
        <v>231.865733</v>
      </c>
      <c r="D34" s="153">
        <v>106.871796</v>
      </c>
      <c r="E34" s="152">
        <v>218.507687</v>
      </c>
      <c r="F34" s="153">
        <v>101.889052</v>
      </c>
      <c r="G34" s="51">
        <v>94.2388873822938</v>
      </c>
      <c r="H34" s="52">
        <v>95.3376436192763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52">
        <v>93.158016</v>
      </c>
      <c r="D35" s="153">
        <v>37.902261</v>
      </c>
      <c r="E35" s="152">
        <v>105.041246</v>
      </c>
      <c r="F35" s="153">
        <v>34.00745</v>
      </c>
      <c r="G35" s="51">
        <v>112.75599300010855</v>
      </c>
      <c r="H35" s="52">
        <v>89.72406685711968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52">
        <v>38.390036</v>
      </c>
      <c r="D36" s="153">
        <v>0.160827</v>
      </c>
      <c r="E36" s="152">
        <v>81.421052</v>
      </c>
      <c r="F36" s="153">
        <v>3.86943</v>
      </c>
      <c r="G36" s="51">
        <v>212.0890222660901</v>
      </c>
      <c r="H36" s="52">
        <v>2405.9579548210186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52">
        <v>109.533197</v>
      </c>
      <c r="D37" s="153">
        <v>183.869848</v>
      </c>
      <c r="E37" s="152">
        <v>112.484675</v>
      </c>
      <c r="F37" s="153">
        <v>196.713288</v>
      </c>
      <c r="G37" s="51">
        <v>102.69459678055411</v>
      </c>
      <c r="H37" s="52">
        <v>106.98507130978865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52">
        <v>189.080219</v>
      </c>
      <c r="D38" s="153">
        <v>18.774767</v>
      </c>
      <c r="E38" s="152">
        <v>484.924495</v>
      </c>
      <c r="F38" s="153">
        <v>44.228996</v>
      </c>
      <c r="G38" s="51">
        <v>256.46495311072175</v>
      </c>
      <c r="H38" s="52">
        <v>235.57680369615238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52">
        <v>3732.073268</v>
      </c>
      <c r="D39" s="153">
        <v>1471.245942</v>
      </c>
      <c r="E39" s="152">
        <v>4993.421533</v>
      </c>
      <c r="F39" s="153">
        <v>1945.726255</v>
      </c>
      <c r="G39" s="51">
        <v>133.79752149603294</v>
      </c>
      <c r="H39" s="52">
        <v>132.2502376696445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52">
        <v>156.022063</v>
      </c>
      <c r="D40" s="153">
        <v>74.624722</v>
      </c>
      <c r="E40" s="152">
        <v>220.477936</v>
      </c>
      <c r="F40" s="153">
        <v>75.820303</v>
      </c>
      <c r="G40" s="51">
        <v>141.31202456924314</v>
      </c>
      <c r="H40" s="52">
        <v>101.60212456134843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52">
        <v>197.469115</v>
      </c>
      <c r="D41" s="153">
        <v>214.565019</v>
      </c>
      <c r="E41" s="152">
        <v>268.443379</v>
      </c>
      <c r="F41" s="153">
        <v>263.606546</v>
      </c>
      <c r="G41" s="51">
        <v>135.94195679663628</v>
      </c>
      <c r="H41" s="52">
        <v>122.85625458826537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55">
        <v>1098.885845</v>
      </c>
      <c r="D42" s="156">
        <v>208.671651</v>
      </c>
      <c r="E42" s="155">
        <v>1072.366586</v>
      </c>
      <c r="F42" s="156">
        <v>276.965314</v>
      </c>
      <c r="G42" s="55">
        <v>97.58671393205543</v>
      </c>
      <c r="H42" s="56">
        <v>132.7278107364953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50">
        <v>49.487578</v>
      </c>
      <c r="D43" s="151">
        <v>88.135079</v>
      </c>
      <c r="E43" s="150">
        <v>71.562024</v>
      </c>
      <c r="F43" s="151">
        <v>113.53685</v>
      </c>
      <c r="G43" s="58">
        <v>144.6060342658111</v>
      </c>
      <c r="H43" s="48">
        <v>128.8214083293668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52">
        <v>222.548557</v>
      </c>
      <c r="D44" s="153">
        <v>67.249277</v>
      </c>
      <c r="E44" s="152">
        <v>259.972737</v>
      </c>
      <c r="F44" s="153">
        <v>76.75363</v>
      </c>
      <c r="G44" s="51">
        <v>116.81618632108228</v>
      </c>
      <c r="H44" s="52">
        <v>114.13301885758563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52">
        <v>160.095753</v>
      </c>
      <c r="D45" s="153">
        <v>85.904872</v>
      </c>
      <c r="E45" s="152">
        <v>171.682821</v>
      </c>
      <c r="F45" s="153">
        <v>142.906272</v>
      </c>
      <c r="G45" s="51">
        <v>107.23758612135074</v>
      </c>
      <c r="H45" s="52">
        <v>166.35409456171473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52">
        <v>126.994312</v>
      </c>
      <c r="D46" s="153">
        <v>47.672869</v>
      </c>
      <c r="E46" s="152">
        <v>135.197964</v>
      </c>
      <c r="F46" s="153">
        <v>53.911239</v>
      </c>
      <c r="G46" s="51">
        <v>106.4598578241835</v>
      </c>
      <c r="H46" s="52">
        <v>113.0857868025522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52">
        <v>41.046722</v>
      </c>
      <c r="D47" s="153">
        <v>24.225294</v>
      </c>
      <c r="E47" s="152">
        <v>45.978401</v>
      </c>
      <c r="F47" s="153">
        <v>24.961717</v>
      </c>
      <c r="G47" s="51">
        <v>112.01479377573682</v>
      </c>
      <c r="H47" s="52">
        <v>103.03989293174315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52">
        <v>3.476561</v>
      </c>
      <c r="D48" s="153">
        <v>3.39788</v>
      </c>
      <c r="E48" s="152">
        <v>4.388384</v>
      </c>
      <c r="F48" s="153">
        <v>0.486051</v>
      </c>
      <c r="G48" s="51">
        <v>126.22772906904267</v>
      </c>
      <c r="H48" s="52">
        <v>14.304536946566685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52">
        <v>19.326538</v>
      </c>
      <c r="D49" s="153">
        <v>5.873084</v>
      </c>
      <c r="E49" s="152">
        <v>17.343701</v>
      </c>
      <c r="F49" s="153">
        <v>5.456959</v>
      </c>
      <c r="G49" s="51">
        <v>89.7403404582859</v>
      </c>
      <c r="H49" s="52">
        <v>92.9147105677358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52">
        <v>315.862752</v>
      </c>
      <c r="D50" s="153">
        <v>107.724196</v>
      </c>
      <c r="E50" s="152">
        <v>276.451164</v>
      </c>
      <c r="F50" s="153">
        <v>126.874692</v>
      </c>
      <c r="G50" s="51">
        <v>87.52255916519084</v>
      </c>
      <c r="H50" s="52">
        <v>117.77733945677346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52">
        <v>1369.07128</v>
      </c>
      <c r="D51" s="153">
        <v>978.674452</v>
      </c>
      <c r="E51" s="152">
        <v>1617.386444</v>
      </c>
      <c r="F51" s="153">
        <v>1268.702314</v>
      </c>
      <c r="G51" s="51">
        <v>118.13748981718469</v>
      </c>
      <c r="H51" s="52">
        <v>129.6347637774037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57">
        <v>471.765159</v>
      </c>
      <c r="D52" s="158">
        <v>578.101092</v>
      </c>
      <c r="E52" s="157">
        <v>688.93295</v>
      </c>
      <c r="F52" s="158">
        <v>904.959367</v>
      </c>
      <c r="G52" s="62">
        <v>146.03302869171821</v>
      </c>
      <c r="H52" s="63">
        <v>156.53998574353153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159">
        <v>84.190369</v>
      </c>
      <c r="D53" s="154">
        <v>56.37751</v>
      </c>
      <c r="E53" s="159">
        <v>113.709684</v>
      </c>
      <c r="F53" s="154">
        <v>60.470686</v>
      </c>
      <c r="G53" s="66">
        <v>135.06257942639493</v>
      </c>
      <c r="H53" s="67">
        <v>107.26029936405493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52">
        <v>61.229895</v>
      </c>
      <c r="D54" s="153">
        <v>38.002969</v>
      </c>
      <c r="E54" s="152">
        <v>56.431633</v>
      </c>
      <c r="F54" s="153">
        <v>63.621175</v>
      </c>
      <c r="G54" s="51">
        <v>92.16353057603642</v>
      </c>
      <c r="H54" s="52">
        <v>167.41106464602805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52">
        <v>1.514241</v>
      </c>
      <c r="D55" s="153">
        <v>0.323461</v>
      </c>
      <c r="E55" s="152">
        <v>1.303937</v>
      </c>
      <c r="F55" s="153">
        <v>0.093514</v>
      </c>
      <c r="G55" s="51">
        <v>86.11158989883381</v>
      </c>
      <c r="H55" s="52">
        <v>28.91044051678564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52">
        <v>289.127168</v>
      </c>
      <c r="D56" s="153">
        <v>592.880068</v>
      </c>
      <c r="E56" s="152">
        <v>340.482612</v>
      </c>
      <c r="F56" s="153">
        <v>600.163647</v>
      </c>
      <c r="G56" s="51">
        <v>117.76223395236245</v>
      </c>
      <c r="H56" s="52">
        <v>101.22850798890408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52">
        <v>7.169458</v>
      </c>
      <c r="D57" s="153">
        <v>0.233359</v>
      </c>
      <c r="E57" s="152">
        <v>2.995444</v>
      </c>
      <c r="F57" s="153">
        <v>0.235254</v>
      </c>
      <c r="G57" s="51">
        <v>41.78061995760349</v>
      </c>
      <c r="H57" s="52">
        <v>100.81205353125442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52">
        <v>2.396036</v>
      </c>
      <c r="D58" s="153">
        <v>0.568014</v>
      </c>
      <c r="E58" s="152">
        <v>2.910277</v>
      </c>
      <c r="F58" s="153">
        <v>0.941787</v>
      </c>
      <c r="G58" s="51">
        <v>121.46215666208687</v>
      </c>
      <c r="H58" s="52">
        <v>165.80348371695064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52">
        <v>66.78973</v>
      </c>
      <c r="D59" s="153">
        <v>50.158749</v>
      </c>
      <c r="E59" s="152">
        <v>107.686569</v>
      </c>
      <c r="F59" s="153">
        <v>101.807569</v>
      </c>
      <c r="G59" s="51">
        <v>161.23222687080784</v>
      </c>
      <c r="H59" s="52">
        <v>202.9707100549896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52">
        <v>478.582222</v>
      </c>
      <c r="D60" s="153">
        <v>752.19184</v>
      </c>
      <c r="E60" s="152">
        <v>494.062916</v>
      </c>
      <c r="F60" s="153">
        <v>728.49438</v>
      </c>
      <c r="G60" s="51">
        <v>103.23469892703201</v>
      </c>
      <c r="H60" s="52">
        <v>96.84954572227214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52">
        <v>93.614749</v>
      </c>
      <c r="D61" s="153">
        <v>142.204539</v>
      </c>
      <c r="E61" s="152">
        <v>97.627705</v>
      </c>
      <c r="F61" s="153">
        <v>150.788417</v>
      </c>
      <c r="G61" s="51">
        <v>104.28667068262929</v>
      </c>
      <c r="H61" s="52">
        <v>106.0362897417782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55">
        <v>1.800736</v>
      </c>
      <c r="D62" s="193">
        <v>0.042179</v>
      </c>
      <c r="E62" s="155">
        <v>1.800768</v>
      </c>
      <c r="F62" s="156">
        <v>0.263217</v>
      </c>
      <c r="G62" s="55">
        <v>100.00177705116131</v>
      </c>
      <c r="H62" s="56">
        <v>624.047511794969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50">
        <v>28.568226</v>
      </c>
      <c r="D63" s="194">
        <v>11.310706</v>
      </c>
      <c r="E63" s="150">
        <v>26.439297</v>
      </c>
      <c r="F63" s="151">
        <v>12.398148</v>
      </c>
      <c r="G63" s="58">
        <v>92.5479131955901</v>
      </c>
      <c r="H63" s="48">
        <v>109.61427164670359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52">
        <v>88.033317</v>
      </c>
      <c r="D64" s="195">
        <v>19.09374</v>
      </c>
      <c r="E64" s="152">
        <v>83.614586</v>
      </c>
      <c r="F64" s="153">
        <v>29.273085</v>
      </c>
      <c r="G64" s="51">
        <v>94.98061512324931</v>
      </c>
      <c r="H64" s="52">
        <v>153.31247309327557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52">
        <v>2.030776</v>
      </c>
      <c r="D65" s="195">
        <v>0.347421</v>
      </c>
      <c r="E65" s="152">
        <v>1.854311</v>
      </c>
      <c r="F65" s="153">
        <v>0.100568</v>
      </c>
      <c r="G65" s="51">
        <v>91.31046457117871</v>
      </c>
      <c r="H65" s="52">
        <v>28.947012414333045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52">
        <v>69.508285</v>
      </c>
      <c r="D66" s="195">
        <v>102.767849</v>
      </c>
      <c r="E66" s="152">
        <v>65.829081</v>
      </c>
      <c r="F66" s="153">
        <v>92.957482</v>
      </c>
      <c r="G66" s="51">
        <v>94.70681228863582</v>
      </c>
      <c r="H66" s="52">
        <v>90.45385585524905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52">
        <v>100.897361</v>
      </c>
      <c r="D67" s="195">
        <v>37.670841</v>
      </c>
      <c r="E67" s="152">
        <v>129.973104</v>
      </c>
      <c r="F67" s="153">
        <v>30.119034</v>
      </c>
      <c r="G67" s="51">
        <v>128.8171491422853</v>
      </c>
      <c r="H67" s="52">
        <v>79.95317651655294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52">
        <v>68.438161</v>
      </c>
      <c r="D68" s="195">
        <v>43.79749</v>
      </c>
      <c r="E68" s="152">
        <v>84.191025</v>
      </c>
      <c r="F68" s="153">
        <v>47.837523</v>
      </c>
      <c r="G68" s="51">
        <v>123.01766115544805</v>
      </c>
      <c r="H68" s="52">
        <v>109.224348244614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52">
        <v>26.998591</v>
      </c>
      <c r="D69" s="195">
        <v>4.56758</v>
      </c>
      <c r="E69" s="152">
        <v>28.531476</v>
      </c>
      <c r="F69" s="153">
        <v>5.363631</v>
      </c>
      <c r="G69" s="51">
        <v>105.67764814097151</v>
      </c>
      <c r="H69" s="52">
        <v>117.42828806501473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52">
        <v>25.443421</v>
      </c>
      <c r="D70" s="195">
        <v>10.587512</v>
      </c>
      <c r="E70" s="152">
        <v>24.76753</v>
      </c>
      <c r="F70" s="153">
        <v>13.117918</v>
      </c>
      <c r="G70" s="51">
        <v>97.34355297583606</v>
      </c>
      <c r="H70" s="52">
        <v>123.89991151840016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52">
        <v>80.318154</v>
      </c>
      <c r="D71" s="195">
        <v>29.754009</v>
      </c>
      <c r="E71" s="152">
        <v>95.267733</v>
      </c>
      <c r="F71" s="153">
        <v>28.955287</v>
      </c>
      <c r="G71" s="51">
        <v>118.61295143810202</v>
      </c>
      <c r="H71" s="52">
        <v>97.31558191032342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57">
        <v>30.532593</v>
      </c>
      <c r="D72" s="196">
        <v>38.857491</v>
      </c>
      <c r="E72" s="157">
        <v>21.546459</v>
      </c>
      <c r="F72" s="158">
        <v>37.767841</v>
      </c>
      <c r="G72" s="62">
        <v>70.56871651877061</v>
      </c>
      <c r="H72" s="63">
        <v>97.19577880105535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159">
        <v>320.735805</v>
      </c>
      <c r="D73" s="197">
        <v>258.383367</v>
      </c>
      <c r="E73" s="159">
        <v>366.749041</v>
      </c>
      <c r="F73" s="154">
        <v>358.230944</v>
      </c>
      <c r="G73" s="66">
        <v>114.34614884982983</v>
      </c>
      <c r="H73" s="67">
        <v>138.64319060444785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52">
        <v>276.658211</v>
      </c>
      <c r="D74" s="195">
        <v>255.064561</v>
      </c>
      <c r="E74" s="152">
        <v>276.920235</v>
      </c>
      <c r="F74" s="153">
        <v>318.65018</v>
      </c>
      <c r="G74" s="51">
        <v>100.0947103644793</v>
      </c>
      <c r="H74" s="52">
        <v>124.92922527171464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52">
        <v>80.013308</v>
      </c>
      <c r="D75" s="195">
        <v>54.280168</v>
      </c>
      <c r="E75" s="152">
        <v>83.558444</v>
      </c>
      <c r="F75" s="153">
        <v>77.229523</v>
      </c>
      <c r="G75" s="51">
        <v>104.43068295589029</v>
      </c>
      <c r="H75" s="52">
        <v>142.27944725594804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52">
        <v>309.562965</v>
      </c>
      <c r="D76" s="195">
        <v>501.996037</v>
      </c>
      <c r="E76" s="152">
        <v>355.513265</v>
      </c>
      <c r="F76" s="153">
        <v>572.21978</v>
      </c>
      <c r="G76" s="51">
        <v>114.84360378832783</v>
      </c>
      <c r="H76" s="52">
        <v>113.98890386060955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52">
        <v>10.508323</v>
      </c>
      <c r="D77" s="195">
        <v>8.299334</v>
      </c>
      <c r="E77" s="152">
        <v>12.123477</v>
      </c>
      <c r="F77" s="153">
        <v>10.789315</v>
      </c>
      <c r="G77" s="51">
        <v>115.37023557422053</v>
      </c>
      <c r="H77" s="52">
        <v>130.00217848805698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52">
        <v>4.149519</v>
      </c>
      <c r="D78" s="195">
        <v>4.521371</v>
      </c>
      <c r="E78" s="152">
        <v>3.974574</v>
      </c>
      <c r="F78" s="153">
        <v>5.883049</v>
      </c>
      <c r="G78" s="51">
        <v>95.78396917811438</v>
      </c>
      <c r="H78" s="52">
        <v>130.11648457956667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52">
        <v>3.935777</v>
      </c>
      <c r="D79" s="195">
        <v>1.026929</v>
      </c>
      <c r="E79" s="152">
        <v>4.222758</v>
      </c>
      <c r="F79" s="153">
        <v>0.732105</v>
      </c>
      <c r="G79" s="51">
        <v>107.29159705948787</v>
      </c>
      <c r="H79" s="52">
        <v>71.29071240562882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52">
        <v>127.858805</v>
      </c>
      <c r="D80" s="195">
        <v>108.388516</v>
      </c>
      <c r="E80" s="152">
        <v>134.635043</v>
      </c>
      <c r="F80" s="153">
        <v>95.843605</v>
      </c>
      <c r="G80" s="51">
        <v>105.299782052554</v>
      </c>
      <c r="H80" s="52">
        <v>88.42597771151327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52">
        <v>114.481136</v>
      </c>
      <c r="D81" s="195">
        <v>36.777853</v>
      </c>
      <c r="E81" s="152">
        <v>124.832677</v>
      </c>
      <c r="F81" s="153">
        <v>49.115084</v>
      </c>
      <c r="G81" s="51">
        <v>109.04213686349165</v>
      </c>
      <c r="H81" s="52">
        <v>133.54527247688983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55">
        <v>230.673019</v>
      </c>
      <c r="D82" s="193">
        <v>256.32452</v>
      </c>
      <c r="E82" s="155">
        <v>261.687865</v>
      </c>
      <c r="F82" s="156">
        <v>312.949351</v>
      </c>
      <c r="G82" s="55">
        <v>113.44537221321059</v>
      </c>
      <c r="H82" s="56">
        <v>122.0910707255006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50">
        <v>98.728004</v>
      </c>
      <c r="D83" s="194">
        <v>124.739275</v>
      </c>
      <c r="E83" s="150">
        <v>185.232929</v>
      </c>
      <c r="F83" s="151">
        <v>196.827868</v>
      </c>
      <c r="G83" s="58">
        <v>187.61944078196905</v>
      </c>
      <c r="H83" s="48">
        <v>157.79141573493993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52">
        <v>930.300329</v>
      </c>
      <c r="D84" s="195">
        <v>1797.153922</v>
      </c>
      <c r="E84" s="152">
        <v>1422.949717</v>
      </c>
      <c r="F84" s="153">
        <v>2625.143573</v>
      </c>
      <c r="G84" s="51">
        <v>152.95595117434382</v>
      </c>
      <c r="H84" s="52">
        <v>146.07227243388004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52">
        <v>877.108544</v>
      </c>
      <c r="D85" s="195">
        <v>919.971307</v>
      </c>
      <c r="E85" s="152">
        <v>1065.586329</v>
      </c>
      <c r="F85" s="153">
        <v>1103.745083</v>
      </c>
      <c r="G85" s="51">
        <v>121.4885359730346</v>
      </c>
      <c r="H85" s="52">
        <v>119.9760334481823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52">
        <v>183.142074</v>
      </c>
      <c r="D86" s="195">
        <v>159.172615</v>
      </c>
      <c r="E86" s="152">
        <v>433.844362</v>
      </c>
      <c r="F86" s="153">
        <v>331.341626</v>
      </c>
      <c r="G86" s="51">
        <v>236.88951016247634</v>
      </c>
      <c r="H86" s="52">
        <v>208.16496983479226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52">
        <v>2.473067</v>
      </c>
      <c r="D87" s="195">
        <v>10.47307</v>
      </c>
      <c r="E87" s="152">
        <v>12.870263</v>
      </c>
      <c r="F87" s="153">
        <v>10.807534</v>
      </c>
      <c r="G87" s="51">
        <v>520.4170772567019</v>
      </c>
      <c r="H87" s="52">
        <v>103.19356215512738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52">
        <v>229.785297</v>
      </c>
      <c r="D88" s="195">
        <v>411.838762</v>
      </c>
      <c r="E88" s="152">
        <v>361.641941</v>
      </c>
      <c r="F88" s="153">
        <v>520.148124</v>
      </c>
      <c r="G88" s="51">
        <v>157.38254175592442</v>
      </c>
      <c r="H88" s="52">
        <v>126.29897231480123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52">
        <v>2.432645</v>
      </c>
      <c r="D89" s="195">
        <v>1.768405</v>
      </c>
      <c r="E89" s="152">
        <v>2.310917</v>
      </c>
      <c r="F89" s="153">
        <v>1.940262</v>
      </c>
      <c r="G89" s="51">
        <v>94.9960639550777</v>
      </c>
      <c r="H89" s="52">
        <v>109.71819238240109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52">
        <v>40.020092</v>
      </c>
      <c r="D90" s="195">
        <v>35.57564</v>
      </c>
      <c r="E90" s="152">
        <v>68.384647</v>
      </c>
      <c r="F90" s="153">
        <v>44.482021</v>
      </c>
      <c r="G90" s="51">
        <v>170.87578659239463</v>
      </c>
      <c r="H90" s="52">
        <v>125.03505488587135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57">
        <v>24.893441</v>
      </c>
      <c r="D91" s="196">
        <v>14.954672</v>
      </c>
      <c r="E91" s="157">
        <v>35.047066</v>
      </c>
      <c r="F91" s="158">
        <v>16.482441</v>
      </c>
      <c r="G91" s="62">
        <v>140.78835465133167</v>
      </c>
      <c r="H91" s="63">
        <v>110.21599805064264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159">
        <v>7.913757</v>
      </c>
      <c r="D92" s="197">
        <v>4.798179</v>
      </c>
      <c r="E92" s="159">
        <v>13.393003</v>
      </c>
      <c r="F92" s="154">
        <v>7.200596</v>
      </c>
      <c r="G92" s="66">
        <v>169.23697556040702</v>
      </c>
      <c r="H92" s="67">
        <v>150.0693492260293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52">
        <v>124.649785</v>
      </c>
      <c r="D93" s="195">
        <v>58.564159</v>
      </c>
      <c r="E93" s="152">
        <v>150.248687</v>
      </c>
      <c r="F93" s="153">
        <v>58.735262</v>
      </c>
      <c r="G93" s="51">
        <v>120.53665956985004</v>
      </c>
      <c r="H93" s="52">
        <v>100.29216333491615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52">
        <v>298.219815</v>
      </c>
      <c r="D94" s="195">
        <v>313.971705</v>
      </c>
      <c r="E94" s="152">
        <v>358.19756</v>
      </c>
      <c r="F94" s="153">
        <v>354.197809</v>
      </c>
      <c r="G94" s="51">
        <v>120.11192482296993</v>
      </c>
      <c r="H94" s="52">
        <v>112.81201565599679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52">
        <v>3327.46203</v>
      </c>
      <c r="D95" s="195">
        <v>3122.912994</v>
      </c>
      <c r="E95" s="152">
        <v>3866.025186</v>
      </c>
      <c r="F95" s="153">
        <v>3889.975939</v>
      </c>
      <c r="G95" s="51">
        <v>116.18540350406342</v>
      </c>
      <c r="H95" s="52">
        <v>124.56241805243198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52">
        <v>6374.01641</v>
      </c>
      <c r="D96" s="195">
        <v>8317.939025</v>
      </c>
      <c r="E96" s="152">
        <v>8179.180416</v>
      </c>
      <c r="F96" s="153">
        <v>9498.800509</v>
      </c>
      <c r="G96" s="51">
        <v>128.32066769027978</v>
      </c>
      <c r="H96" s="52">
        <v>114.19656336083806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52">
        <v>140.604972</v>
      </c>
      <c r="D97" s="195">
        <v>253.953573</v>
      </c>
      <c r="E97" s="152">
        <v>121.853345</v>
      </c>
      <c r="F97" s="153">
        <v>298.695292</v>
      </c>
      <c r="G97" s="51">
        <v>86.66361030248632</v>
      </c>
      <c r="H97" s="52">
        <v>117.61807029192694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52">
        <v>3517.715924</v>
      </c>
      <c r="D98" s="195">
        <v>6371.420023</v>
      </c>
      <c r="E98" s="152">
        <v>4475.215681</v>
      </c>
      <c r="F98" s="153">
        <v>8103.307771</v>
      </c>
      <c r="G98" s="51">
        <v>127.21935988256907</v>
      </c>
      <c r="H98" s="52">
        <v>127.1821311693172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52">
        <v>23.973105</v>
      </c>
      <c r="D99" s="195">
        <v>33.331674</v>
      </c>
      <c r="E99" s="152">
        <v>35.979688</v>
      </c>
      <c r="F99" s="153">
        <v>34.493323</v>
      </c>
      <c r="G99" s="51">
        <v>150.0835540494233</v>
      </c>
      <c r="H99" s="52">
        <v>103.48512048929794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52">
        <v>3.00861</v>
      </c>
      <c r="D100" s="195">
        <v>41.103789</v>
      </c>
      <c r="E100" s="152">
        <v>2.046236</v>
      </c>
      <c r="F100" s="153">
        <v>53.866031</v>
      </c>
      <c r="G100" s="51">
        <v>68.01267030289735</v>
      </c>
      <c r="H100" s="52">
        <v>131.04882131425887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55">
        <v>965.906688</v>
      </c>
      <c r="D101" s="193">
        <v>307.362416</v>
      </c>
      <c r="E101" s="155">
        <v>1188.258935</v>
      </c>
      <c r="F101" s="156">
        <v>381.075319</v>
      </c>
      <c r="G101" s="55">
        <v>123.02005460386667</v>
      </c>
      <c r="H101" s="56">
        <v>123.98240616380372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50">
        <v>16.385869</v>
      </c>
      <c r="D102" s="194">
        <v>5.495067</v>
      </c>
      <c r="E102" s="150">
        <v>20.260275</v>
      </c>
      <c r="F102" s="151">
        <v>7.647968</v>
      </c>
      <c r="G102" s="58">
        <v>123.64480028492844</v>
      </c>
      <c r="H102" s="48">
        <v>139.17879436228895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52">
        <v>3.946755</v>
      </c>
      <c r="D103" s="195">
        <v>8.657014</v>
      </c>
      <c r="E103" s="152">
        <v>3.484119</v>
      </c>
      <c r="F103" s="153">
        <v>1.091488</v>
      </c>
      <c r="G103" s="51">
        <v>88.27806641152036</v>
      </c>
      <c r="H103" s="52">
        <v>12.608134860357161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52">
        <v>10.191386</v>
      </c>
      <c r="D104" s="195">
        <v>13.344343</v>
      </c>
      <c r="E104" s="152">
        <v>9.262669</v>
      </c>
      <c r="F104" s="153">
        <v>13.01529</v>
      </c>
      <c r="G104" s="51">
        <v>90.88723555363325</v>
      </c>
      <c r="H104" s="52">
        <v>97.5341386233852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52">
        <v>478.403222</v>
      </c>
      <c r="D105" s="195">
        <v>768.75794</v>
      </c>
      <c r="E105" s="152">
        <v>566.589067</v>
      </c>
      <c r="F105" s="153">
        <v>834.821568</v>
      </c>
      <c r="G105" s="51">
        <v>118.43337188059321</v>
      </c>
      <c r="H105" s="52">
        <v>108.59355390852939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52">
        <v>204.019652</v>
      </c>
      <c r="D106" s="195">
        <v>159.668543</v>
      </c>
      <c r="E106" s="152">
        <v>162.191555</v>
      </c>
      <c r="F106" s="153">
        <v>156.212891</v>
      </c>
      <c r="G106" s="51">
        <v>79.49800590778382</v>
      </c>
      <c r="H106" s="52">
        <v>97.83573399301328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52">
        <v>80.724716</v>
      </c>
      <c r="D107" s="195">
        <v>76.778528</v>
      </c>
      <c r="E107" s="152">
        <v>87.186406</v>
      </c>
      <c r="F107" s="153">
        <v>87.405684</v>
      </c>
      <c r="G107" s="51">
        <v>108.00459923575328</v>
      </c>
      <c r="H107" s="52">
        <v>113.8413125086222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52">
        <v>0.892765</v>
      </c>
      <c r="D108" s="195">
        <v>0.428162</v>
      </c>
      <c r="E108" s="152">
        <v>0.663896</v>
      </c>
      <c r="F108" s="153">
        <v>0.39103</v>
      </c>
      <c r="G108" s="51">
        <v>74.36402636752113</v>
      </c>
      <c r="H108" s="52">
        <v>91.32758161630412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52">
        <v>0</v>
      </c>
      <c r="D109" s="195">
        <v>0</v>
      </c>
      <c r="E109" s="152">
        <v>12.160993</v>
      </c>
      <c r="F109" s="153">
        <v>0.295604</v>
      </c>
      <c r="G109" s="51">
        <v>0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57">
        <v>63.931456</v>
      </c>
      <c r="D110" s="196">
        <v>31.080799</v>
      </c>
      <c r="E110" s="157">
        <v>77.287976</v>
      </c>
      <c r="F110" s="158">
        <v>30.42858</v>
      </c>
      <c r="G110" s="62">
        <v>120.8919377653467</v>
      </c>
      <c r="H110" s="63">
        <v>97.90153721595124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8" t="s">
        <v>225</v>
      </c>
      <c r="B112" s="198"/>
      <c r="C112" s="198"/>
      <c r="D112" s="198"/>
      <c r="E112" s="198"/>
      <c r="F112" s="198"/>
      <c r="G112" s="198"/>
      <c r="H112" s="198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8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4" sqref="A114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október 2010  (a rovnaké obdobie roku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219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okt. 2009</v>
      </c>
      <c r="D8" s="92"/>
      <c r="E8" s="131" t="str">
        <f>SR_HS2!E8</f>
        <v>jan. - okt. 2010</v>
      </c>
      <c r="F8" s="91"/>
      <c r="G8" s="99"/>
      <c r="H8" s="136"/>
      <c r="I8" s="130" t="s">
        <v>226</v>
      </c>
      <c r="J8" s="125"/>
      <c r="K8" s="77" t="s">
        <v>221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31651.671230000004</v>
      </c>
      <c r="D11" s="149">
        <f>SR_HS2!D11</f>
        <v>32538.189288999994</v>
      </c>
      <c r="E11" s="148">
        <f>SR_HS2!E11</f>
        <v>39382.416625</v>
      </c>
      <c r="F11" s="124">
        <v>1</v>
      </c>
      <c r="G11" s="140">
        <f>SR_HS2!F11</f>
        <v>39794.780341</v>
      </c>
      <c r="H11" s="124">
        <v>1</v>
      </c>
      <c r="I11" s="141">
        <f>G11-E11</f>
        <v>412.36371599999984</v>
      </c>
      <c r="J11" s="143">
        <f>SUM(J14:J23)</f>
        <v>5641.634359999998</v>
      </c>
      <c r="K11" s="35">
        <f>SR_HS2!G11</f>
        <v>124.42444614953747</v>
      </c>
      <c r="L11" s="35">
        <f>SR_HS2!H11</f>
        <v>122.30176666423536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1" t="s">
        <v>212</v>
      </c>
      <c r="D13" s="182" t="s">
        <v>213</v>
      </c>
      <c r="E13" s="183" t="s">
        <v>214</v>
      </c>
      <c r="F13" s="184" t="s">
        <v>215</v>
      </c>
      <c r="G13" s="185" t="s">
        <v>216</v>
      </c>
      <c r="H13" s="184" t="s">
        <v>217</v>
      </c>
      <c r="I13" s="186" t="s">
        <v>218</v>
      </c>
      <c r="J13" s="187" t="s">
        <v>211</v>
      </c>
      <c r="K13" s="188" t="s">
        <v>207</v>
      </c>
      <c r="L13" s="188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6374.01641</v>
      </c>
      <c r="D14" s="160">
        <f>SR_HS2!D96</f>
        <v>8317.939025</v>
      </c>
      <c r="E14" s="161">
        <f>SR_HS2!E96</f>
        <v>8179.180416</v>
      </c>
      <c r="F14" s="109">
        <f aca="true" t="shared" si="0" ref="F14:F45">E14/$E$11*100</f>
        <v>20.768609742470318</v>
      </c>
      <c r="G14" s="151">
        <f>SR_HS2!F96</f>
        <v>9498.800509</v>
      </c>
      <c r="H14" s="114">
        <f aca="true" t="shared" si="1" ref="H14:H45">G14/$G$11*100</f>
        <v>23.869463350733767</v>
      </c>
      <c r="I14" s="176">
        <f aca="true" t="shared" si="2" ref="I14:I45">G14-E14</f>
        <v>1319.6200930000005</v>
      </c>
      <c r="J14" s="145">
        <f aca="true" t="shared" si="3" ref="J14:J45">E14-C14</f>
        <v>1805.164006</v>
      </c>
      <c r="K14" s="117">
        <f>SR_HS2!G96</f>
        <v>128.32066769027978</v>
      </c>
      <c r="L14" s="48">
        <f>SR_HS2!H96</f>
        <v>114.19656336083806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3517.715924</v>
      </c>
      <c r="D15" s="162">
        <f>SR_HS2!D98</f>
        <v>6371.420023</v>
      </c>
      <c r="E15" s="163">
        <f>SR_HS2!E98</f>
        <v>4475.215681</v>
      </c>
      <c r="F15" s="190">
        <f t="shared" si="0"/>
        <v>11.363486714421501</v>
      </c>
      <c r="G15" s="153">
        <f>SR_HS2!F98</f>
        <v>8103.307771</v>
      </c>
      <c r="H15" s="191">
        <f t="shared" si="1"/>
        <v>20.362740292980778</v>
      </c>
      <c r="I15" s="177">
        <f t="shared" si="2"/>
        <v>3628.09209</v>
      </c>
      <c r="J15" s="146">
        <f t="shared" si="3"/>
        <v>957.4997569999996</v>
      </c>
      <c r="K15" s="118">
        <f>SR_HS2!G98</f>
        <v>127.21935988256907</v>
      </c>
      <c r="L15" s="52">
        <f>SR_HS2!H98</f>
        <v>127.1821311693172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3327.46203</v>
      </c>
      <c r="D16" s="162">
        <f>SR_HS2!D95</f>
        <v>3122.912994</v>
      </c>
      <c r="E16" s="163">
        <f>SR_HS2!E95</f>
        <v>3866.025186</v>
      </c>
      <c r="F16" s="107">
        <f t="shared" si="0"/>
        <v>9.816627615345075</v>
      </c>
      <c r="G16" s="153">
        <f>SR_HS2!F95</f>
        <v>3889.975939</v>
      </c>
      <c r="H16" s="112">
        <f t="shared" si="1"/>
        <v>9.77509086786493</v>
      </c>
      <c r="I16" s="177">
        <f t="shared" si="2"/>
        <v>23.950753000000077</v>
      </c>
      <c r="J16" s="146">
        <f t="shared" si="3"/>
        <v>538.5631559999997</v>
      </c>
      <c r="K16" s="118">
        <f>SR_HS2!G95</f>
        <v>116.18540350406342</v>
      </c>
      <c r="L16" s="52">
        <f>SR_HS2!H95</f>
        <v>124.56241805243198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930.300329</v>
      </c>
      <c r="D17" s="162">
        <f>SR_HS2!D84</f>
        <v>1797.153922</v>
      </c>
      <c r="E17" s="163">
        <f>SR_HS2!E84</f>
        <v>1422.949717</v>
      </c>
      <c r="F17" s="107">
        <f t="shared" si="0"/>
        <v>3.6131599808852513</v>
      </c>
      <c r="G17" s="153">
        <f>SR_HS2!F84</f>
        <v>2625.143573</v>
      </c>
      <c r="H17" s="112">
        <f t="shared" si="1"/>
        <v>6.596703262350595</v>
      </c>
      <c r="I17" s="177">
        <f t="shared" si="2"/>
        <v>1202.1938559999999</v>
      </c>
      <c r="J17" s="146">
        <f t="shared" si="3"/>
        <v>492.64938799999993</v>
      </c>
      <c r="K17" s="118">
        <f>SR_HS2!G84</f>
        <v>152.95595117434382</v>
      </c>
      <c r="L17" s="52">
        <f>SR_HS2!H84</f>
        <v>146.07227243388004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3732.073268</v>
      </c>
      <c r="D18" s="162">
        <f>SR_HS2!D39</f>
        <v>1471.245942</v>
      </c>
      <c r="E18" s="163">
        <f>SR_HS2!E39</f>
        <v>4993.421533</v>
      </c>
      <c r="F18" s="107">
        <f t="shared" si="0"/>
        <v>12.679317220543979</v>
      </c>
      <c r="G18" s="153">
        <f>SR_HS2!F39</f>
        <v>1945.726255</v>
      </c>
      <c r="H18" s="112">
        <f t="shared" si="1"/>
        <v>4.889400665934436</v>
      </c>
      <c r="I18" s="177">
        <f t="shared" si="2"/>
        <v>-3047.6952779999997</v>
      </c>
      <c r="J18" s="146">
        <f t="shared" si="3"/>
        <v>1261.3482649999996</v>
      </c>
      <c r="K18" s="118">
        <f>SR_HS2!G39</f>
        <v>133.79752149603294</v>
      </c>
      <c r="L18" s="52">
        <f>SR_HS2!H39</f>
        <v>132.2502376696445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1369.07128</v>
      </c>
      <c r="D19" s="162">
        <f>SR_HS2!D51</f>
        <v>978.674452</v>
      </c>
      <c r="E19" s="163">
        <f>SR_HS2!E51</f>
        <v>1617.386444</v>
      </c>
      <c r="F19" s="107">
        <f t="shared" si="0"/>
        <v>4.106874546071613</v>
      </c>
      <c r="G19" s="153">
        <f>SR_HS2!F51</f>
        <v>1268.702314</v>
      </c>
      <c r="H19" s="112">
        <f t="shared" si="1"/>
        <v>3.188112368327044</v>
      </c>
      <c r="I19" s="177">
        <f t="shared" si="2"/>
        <v>-348.6841300000001</v>
      </c>
      <c r="J19" s="146">
        <f t="shared" si="3"/>
        <v>248.3151640000001</v>
      </c>
      <c r="K19" s="118">
        <f>SR_HS2!G51</f>
        <v>118.13748981718469</v>
      </c>
      <c r="L19" s="52">
        <f>SR_HS2!H51</f>
        <v>129.6347637774037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478.582222</v>
      </c>
      <c r="D20" s="162">
        <f>SR_HS2!D60</f>
        <v>752.19184</v>
      </c>
      <c r="E20" s="163">
        <f>SR_HS2!E60</f>
        <v>494.062916</v>
      </c>
      <c r="F20" s="107">
        <f t="shared" si="0"/>
        <v>1.2545266602211718</v>
      </c>
      <c r="G20" s="153">
        <f>SR_HS2!F60</f>
        <v>728.49438</v>
      </c>
      <c r="H20" s="112">
        <f t="shared" si="1"/>
        <v>1.830627971200139</v>
      </c>
      <c r="I20" s="177">
        <f t="shared" si="2"/>
        <v>234.431464</v>
      </c>
      <c r="J20" s="146">
        <f t="shared" si="3"/>
        <v>15.480693999999971</v>
      </c>
      <c r="K20" s="118">
        <f>SR_HS2!G60</f>
        <v>103.23469892703201</v>
      </c>
      <c r="L20" s="52">
        <f>SR_HS2!H60</f>
        <v>96.84954572227214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877.108544</v>
      </c>
      <c r="D21" s="162">
        <f>SR_HS2!D85</f>
        <v>919.971307</v>
      </c>
      <c r="E21" s="163">
        <f>SR_HS2!E85</f>
        <v>1065.586329</v>
      </c>
      <c r="F21" s="107">
        <f t="shared" si="0"/>
        <v>2.7057413442819676</v>
      </c>
      <c r="G21" s="153">
        <f>SR_HS2!F85</f>
        <v>1103.745083</v>
      </c>
      <c r="H21" s="112">
        <f t="shared" si="1"/>
        <v>2.7735926006929787</v>
      </c>
      <c r="I21" s="177">
        <f t="shared" si="2"/>
        <v>38.158754000000044</v>
      </c>
      <c r="J21" s="146">
        <f t="shared" si="3"/>
        <v>188.47778499999993</v>
      </c>
      <c r="K21" s="118">
        <f>SR_HS2!G85</f>
        <v>121.4885359730346</v>
      </c>
      <c r="L21" s="52">
        <f>SR_HS2!H85</f>
        <v>119.9760334481823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478.403222</v>
      </c>
      <c r="D22" s="162">
        <f>SR_HS2!D105</f>
        <v>768.75794</v>
      </c>
      <c r="E22" s="163">
        <f>SR_HS2!E105</f>
        <v>566.589067</v>
      </c>
      <c r="F22" s="107">
        <f t="shared" si="0"/>
        <v>1.4386853716852122</v>
      </c>
      <c r="G22" s="154">
        <f>SR_HS2!F105</f>
        <v>834.821568</v>
      </c>
      <c r="H22" s="112">
        <f t="shared" si="1"/>
        <v>2.0978167509568966</v>
      </c>
      <c r="I22" s="178">
        <f t="shared" si="2"/>
        <v>268.23250099999996</v>
      </c>
      <c r="J22" s="146">
        <f t="shared" si="3"/>
        <v>88.18584499999997</v>
      </c>
      <c r="K22" s="118">
        <f>SR_HS2!G105</f>
        <v>118.43337188059321</v>
      </c>
      <c r="L22" s="52">
        <f>SR_HS2!H105</f>
        <v>108.59355390852939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309.562965</v>
      </c>
      <c r="D23" s="164">
        <f>SR_HS2!D76</f>
        <v>501.996037</v>
      </c>
      <c r="E23" s="165">
        <f>SR_HS2!E76</f>
        <v>355.513265</v>
      </c>
      <c r="F23" s="108">
        <f t="shared" si="0"/>
        <v>0.9027207964031334</v>
      </c>
      <c r="G23" s="156">
        <f>SR_HS2!F76</f>
        <v>572.21978</v>
      </c>
      <c r="H23" s="113">
        <f t="shared" si="1"/>
        <v>1.4379267207826503</v>
      </c>
      <c r="I23" s="179">
        <f t="shared" si="2"/>
        <v>216.70651500000002</v>
      </c>
      <c r="J23" s="147">
        <f t="shared" si="3"/>
        <v>45.95029999999997</v>
      </c>
      <c r="K23" s="119">
        <f>SR_HS2!G76</f>
        <v>114.84360378832783</v>
      </c>
      <c r="L23" s="56">
        <f>SR_HS2!H76</f>
        <v>113.98890386060955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471.765159</v>
      </c>
      <c r="D24" s="160">
        <f>SR_HS2!D52</f>
        <v>578.101092</v>
      </c>
      <c r="E24" s="161">
        <f>SR_HS2!E52</f>
        <v>688.93295</v>
      </c>
      <c r="F24" s="109">
        <f t="shared" si="0"/>
        <v>1.7493414803871246</v>
      </c>
      <c r="G24" s="151">
        <f>SR_HS2!F52</f>
        <v>904.959367</v>
      </c>
      <c r="H24" s="114">
        <f t="shared" si="1"/>
        <v>2.274065491115761</v>
      </c>
      <c r="I24" s="176">
        <f t="shared" si="2"/>
        <v>216.02641700000004</v>
      </c>
      <c r="J24" s="145">
        <f t="shared" si="3"/>
        <v>217.16779100000002</v>
      </c>
      <c r="K24" s="120">
        <f>SR_HS2!G52</f>
        <v>146.03302869171821</v>
      </c>
      <c r="L24" s="48">
        <f>SR_HS2!H52</f>
        <v>156.53998574353153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289.127168</v>
      </c>
      <c r="D25" s="162">
        <f>SR_HS2!D56</f>
        <v>592.880068</v>
      </c>
      <c r="E25" s="163">
        <f>SR_HS2!E56</f>
        <v>340.482612</v>
      </c>
      <c r="F25" s="107">
        <f t="shared" si="0"/>
        <v>0.8645548982991087</v>
      </c>
      <c r="G25" s="153">
        <f>SR_HS2!F56</f>
        <v>600.163647</v>
      </c>
      <c r="H25" s="112">
        <f t="shared" si="1"/>
        <v>1.508146651036191</v>
      </c>
      <c r="I25" s="177">
        <f t="shared" si="2"/>
        <v>259.68103499999995</v>
      </c>
      <c r="J25" s="146">
        <f t="shared" si="3"/>
        <v>51.355444000000034</v>
      </c>
      <c r="K25" s="118">
        <f>SR_HS2!G56</f>
        <v>117.76223395236245</v>
      </c>
      <c r="L25" s="52">
        <f>SR_HS2!H56</f>
        <v>101.22850798890408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197.469115</v>
      </c>
      <c r="D26" s="162">
        <f>SR_HS2!D41</f>
        <v>214.565019</v>
      </c>
      <c r="E26" s="163">
        <f>SR_HS2!E41</f>
        <v>268.443379</v>
      </c>
      <c r="F26" s="107">
        <f t="shared" si="0"/>
        <v>0.6816325710941564</v>
      </c>
      <c r="G26" s="153">
        <f>SR_HS2!F41</f>
        <v>263.606546</v>
      </c>
      <c r="H26" s="112">
        <f t="shared" si="1"/>
        <v>0.6624148788890535</v>
      </c>
      <c r="I26" s="177">
        <f t="shared" si="2"/>
        <v>-4.836833000000013</v>
      </c>
      <c r="J26" s="146">
        <f t="shared" si="3"/>
        <v>70.974264</v>
      </c>
      <c r="K26" s="118">
        <f>SR_HS2!G41</f>
        <v>135.94195679663628</v>
      </c>
      <c r="L26" s="52">
        <f>SR_HS2!H41</f>
        <v>122.85625458826537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965.906688</v>
      </c>
      <c r="D27" s="162">
        <f>SR_HS2!D101</f>
        <v>307.362416</v>
      </c>
      <c r="E27" s="163">
        <f>SR_HS2!E101</f>
        <v>1188.258935</v>
      </c>
      <c r="F27" s="107">
        <f t="shared" si="0"/>
        <v>3.0172321478253115</v>
      </c>
      <c r="G27" s="153">
        <f>SR_HS2!F101</f>
        <v>381.075319</v>
      </c>
      <c r="H27" s="112">
        <f t="shared" si="1"/>
        <v>0.9576012626142919</v>
      </c>
      <c r="I27" s="177">
        <f t="shared" si="2"/>
        <v>-807.183616</v>
      </c>
      <c r="J27" s="146">
        <f t="shared" si="3"/>
        <v>222.35224700000003</v>
      </c>
      <c r="K27" s="118">
        <f>SR_HS2!G101</f>
        <v>123.02005460386667</v>
      </c>
      <c r="L27" s="52">
        <f>SR_HS2!H101</f>
        <v>123.98240616380372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229.785297</v>
      </c>
      <c r="D28" s="162">
        <f>SR_HS2!D88</f>
        <v>411.838762</v>
      </c>
      <c r="E28" s="163">
        <f>SR_HS2!E88</f>
        <v>361.641941</v>
      </c>
      <c r="F28" s="107">
        <f t="shared" si="0"/>
        <v>0.9182827566006432</v>
      </c>
      <c r="G28" s="153">
        <f>SR_HS2!F88</f>
        <v>520.148124</v>
      </c>
      <c r="H28" s="112">
        <f t="shared" si="1"/>
        <v>1.3070762535761475</v>
      </c>
      <c r="I28" s="177">
        <f t="shared" si="2"/>
        <v>158.50618300000008</v>
      </c>
      <c r="J28" s="146">
        <f t="shared" si="3"/>
        <v>131.85664399999996</v>
      </c>
      <c r="K28" s="118">
        <f>SR_HS2!G88</f>
        <v>157.38254175592442</v>
      </c>
      <c r="L28" s="52">
        <f>SR_HS2!H88</f>
        <v>126.29897231480123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140.604972</v>
      </c>
      <c r="D29" s="162">
        <f>SR_HS2!D97</f>
        <v>253.953573</v>
      </c>
      <c r="E29" s="163">
        <f>SR_HS2!E97</f>
        <v>121.853345</v>
      </c>
      <c r="F29" s="107">
        <f t="shared" si="0"/>
        <v>0.3094105325234089</v>
      </c>
      <c r="G29" s="153">
        <f>SR_HS2!F97</f>
        <v>298.695292</v>
      </c>
      <c r="H29" s="112">
        <f t="shared" si="1"/>
        <v>0.7505891210869644</v>
      </c>
      <c r="I29" s="177">
        <f t="shared" si="2"/>
        <v>176.841947</v>
      </c>
      <c r="J29" s="146">
        <f t="shared" si="3"/>
        <v>-18.751627</v>
      </c>
      <c r="K29" s="118">
        <f>SR_HS2!G97</f>
        <v>86.66361030248632</v>
      </c>
      <c r="L29" s="52">
        <f>SR_HS2!H97</f>
        <v>117.61807029192694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230.673019</v>
      </c>
      <c r="D30" s="162">
        <f>SR_HS2!D82</f>
        <v>256.32452</v>
      </c>
      <c r="E30" s="163">
        <f>SR_HS2!E82</f>
        <v>261.687865</v>
      </c>
      <c r="F30" s="107">
        <f t="shared" si="0"/>
        <v>0.6644789411777241</v>
      </c>
      <c r="G30" s="153">
        <f>SR_HS2!F82</f>
        <v>312.949351</v>
      </c>
      <c r="H30" s="112">
        <f t="shared" si="1"/>
        <v>0.7864080372308846</v>
      </c>
      <c r="I30" s="177">
        <f t="shared" si="2"/>
        <v>51.26148599999999</v>
      </c>
      <c r="J30" s="146">
        <f t="shared" si="3"/>
        <v>31.014845999999977</v>
      </c>
      <c r="K30" s="118">
        <f>SR_HS2!G82</f>
        <v>113.44537221321059</v>
      </c>
      <c r="L30" s="52">
        <f>SR_HS2!H82</f>
        <v>122.0910707255006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276.658211</v>
      </c>
      <c r="D31" s="162">
        <f>SR_HS2!D74</f>
        <v>255.064561</v>
      </c>
      <c r="E31" s="163">
        <f>SR_HS2!E74</f>
        <v>276.920235</v>
      </c>
      <c r="F31" s="107">
        <f t="shared" si="0"/>
        <v>0.7031570399471391</v>
      </c>
      <c r="G31" s="153">
        <f>SR_HS2!F74</f>
        <v>318.65018</v>
      </c>
      <c r="H31" s="112">
        <f t="shared" si="1"/>
        <v>0.8007336069441731</v>
      </c>
      <c r="I31" s="177">
        <f t="shared" si="2"/>
        <v>41.72994499999999</v>
      </c>
      <c r="J31" s="146">
        <f t="shared" si="3"/>
        <v>0.2620239999999967</v>
      </c>
      <c r="K31" s="118">
        <f>SR_HS2!G74</f>
        <v>100.0947103644793</v>
      </c>
      <c r="L31" s="52">
        <f>SR_HS2!H74</f>
        <v>124.92922527171464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298.219815</v>
      </c>
      <c r="D32" s="162">
        <f>SR_HS2!D94</f>
        <v>313.971705</v>
      </c>
      <c r="E32" s="163">
        <f>SR_HS2!E94</f>
        <v>358.19756</v>
      </c>
      <c r="F32" s="107">
        <f t="shared" si="0"/>
        <v>0.909536769697916</v>
      </c>
      <c r="G32" s="153">
        <f>SR_HS2!F94</f>
        <v>354.197809</v>
      </c>
      <c r="H32" s="112">
        <f t="shared" si="1"/>
        <v>0.8900609727328361</v>
      </c>
      <c r="I32" s="177">
        <f t="shared" si="2"/>
        <v>-3.9997510000000034</v>
      </c>
      <c r="J32" s="146">
        <f t="shared" si="3"/>
        <v>59.97774500000003</v>
      </c>
      <c r="K32" s="118">
        <f>SR_HS2!G94</f>
        <v>120.11192482296993</v>
      </c>
      <c r="L32" s="52">
        <f>SR_HS2!H94</f>
        <v>112.81201565599679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320.735805</v>
      </c>
      <c r="D33" s="166">
        <f>SR_HS2!D73</f>
        <v>258.383367</v>
      </c>
      <c r="E33" s="167">
        <f>SR_HS2!E73</f>
        <v>366.749041</v>
      </c>
      <c r="F33" s="110">
        <f t="shared" si="0"/>
        <v>0.9312507266686811</v>
      </c>
      <c r="G33" s="158">
        <f>SR_HS2!F73</f>
        <v>358.230944</v>
      </c>
      <c r="H33" s="115">
        <f t="shared" si="1"/>
        <v>0.9001958069131991</v>
      </c>
      <c r="I33" s="180">
        <f t="shared" si="2"/>
        <v>-8.518096999999955</v>
      </c>
      <c r="J33" s="147">
        <f t="shared" si="3"/>
        <v>46.01323599999995</v>
      </c>
      <c r="K33" s="121">
        <f>SR_HS2!G73</f>
        <v>114.34614884982983</v>
      </c>
      <c r="L33" s="63">
        <f>SR_HS2!H73</f>
        <v>138.64319060444785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68.550285</v>
      </c>
      <c r="D34" s="168">
        <f>SR_HS2!D22</f>
        <v>198.214873</v>
      </c>
      <c r="E34" s="169">
        <f>SR_HS2!E22</f>
        <v>85.434512</v>
      </c>
      <c r="F34" s="111">
        <f t="shared" si="0"/>
        <v>0.2169356766841121</v>
      </c>
      <c r="G34" s="154">
        <f>SR_HS2!F22</f>
        <v>170.022495</v>
      </c>
      <c r="H34" s="116">
        <f t="shared" si="1"/>
        <v>0.427248230906374</v>
      </c>
      <c r="I34" s="178">
        <f t="shared" si="2"/>
        <v>84.587983</v>
      </c>
      <c r="J34" s="145">
        <f t="shared" si="3"/>
        <v>16.884226999999996</v>
      </c>
      <c r="K34" s="122">
        <f>SR_HS2!G22</f>
        <v>124.63042567948477</v>
      </c>
      <c r="L34" s="67">
        <f>SR_HS2!H22</f>
        <v>85.77686044780302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1098.885845</v>
      </c>
      <c r="D35" s="162">
        <f>SR_HS2!D42</f>
        <v>208.671651</v>
      </c>
      <c r="E35" s="163">
        <f>SR_HS2!E42</f>
        <v>1072.366586</v>
      </c>
      <c r="F35" s="107">
        <f t="shared" si="0"/>
        <v>2.722957801729365</v>
      </c>
      <c r="G35" s="153">
        <f>SR_HS2!F42</f>
        <v>276.965314</v>
      </c>
      <c r="H35" s="112">
        <f t="shared" si="1"/>
        <v>0.6959840251075504</v>
      </c>
      <c r="I35" s="177">
        <f t="shared" si="2"/>
        <v>-795.4012720000001</v>
      </c>
      <c r="J35" s="146">
        <f t="shared" si="3"/>
        <v>-26.51925899999992</v>
      </c>
      <c r="K35" s="118">
        <f>SR_HS2!G42</f>
        <v>97.58671393205543</v>
      </c>
      <c r="L35" s="52">
        <f>SR_HS2!H42</f>
        <v>132.7278107364953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93.614749</v>
      </c>
      <c r="D36" s="162">
        <f>SR_HS2!D61</f>
        <v>142.204539</v>
      </c>
      <c r="E36" s="163">
        <f>SR_HS2!E61</f>
        <v>97.627705</v>
      </c>
      <c r="F36" s="107">
        <f t="shared" si="0"/>
        <v>0.24789668427311756</v>
      </c>
      <c r="G36" s="153">
        <f>SR_HS2!F61</f>
        <v>150.788417</v>
      </c>
      <c r="H36" s="112">
        <f t="shared" si="1"/>
        <v>0.37891506300047306</v>
      </c>
      <c r="I36" s="177">
        <f t="shared" si="2"/>
        <v>53.160712000000004</v>
      </c>
      <c r="J36" s="146">
        <f t="shared" si="3"/>
        <v>4.012956000000003</v>
      </c>
      <c r="K36" s="118">
        <f>SR_HS2!G61</f>
        <v>104.28667068262929</v>
      </c>
      <c r="L36" s="52">
        <f>SR_HS2!H61</f>
        <v>106.0362897417782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172.559717</v>
      </c>
      <c r="D37" s="162">
        <f>SR_HS2!D16</f>
        <v>162.852512</v>
      </c>
      <c r="E37" s="163">
        <f>SR_HS2!E16</f>
        <v>252.214509</v>
      </c>
      <c r="F37" s="107">
        <f t="shared" si="0"/>
        <v>0.640424155281253</v>
      </c>
      <c r="G37" s="153">
        <f>SR_HS2!F16</f>
        <v>221.446393</v>
      </c>
      <c r="H37" s="112">
        <f t="shared" si="1"/>
        <v>0.5564709519751939</v>
      </c>
      <c r="I37" s="177">
        <f t="shared" si="2"/>
        <v>-30.768115999999992</v>
      </c>
      <c r="J37" s="146">
        <f t="shared" si="3"/>
        <v>79.65479199999999</v>
      </c>
      <c r="K37" s="118">
        <f>SR_HS2!G16</f>
        <v>146.16071084539388</v>
      </c>
      <c r="L37" s="52">
        <f>SR_HS2!H16</f>
        <v>135.9797219461988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98.728004</v>
      </c>
      <c r="D38" s="171">
        <f>SR_HS2!D83</f>
        <v>124.739275</v>
      </c>
      <c r="E38" s="163">
        <f>SR_HS2!E83</f>
        <v>185.232929</v>
      </c>
      <c r="F38" s="107">
        <f t="shared" si="0"/>
        <v>0.47034424211137404</v>
      </c>
      <c r="G38" s="153">
        <f>SR_HS2!F83</f>
        <v>196.827868</v>
      </c>
      <c r="H38" s="112">
        <f t="shared" si="1"/>
        <v>0.49460724827072616</v>
      </c>
      <c r="I38" s="177">
        <f t="shared" si="2"/>
        <v>11.594938999999982</v>
      </c>
      <c r="J38" s="146">
        <f t="shared" si="3"/>
        <v>86.50492500000001</v>
      </c>
      <c r="K38" s="118">
        <f>SR_HS2!G83</f>
        <v>187.61944078196905</v>
      </c>
      <c r="L38" s="52">
        <f>SR_HS2!H83</f>
        <v>157.79141573493993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69.508285</v>
      </c>
      <c r="D39" s="162">
        <f>SR_HS2!D66</f>
        <v>102.767849</v>
      </c>
      <c r="E39" s="163">
        <f>SR_HS2!E66</f>
        <v>65.829081</v>
      </c>
      <c r="F39" s="107">
        <f t="shared" si="0"/>
        <v>0.16715348280128556</v>
      </c>
      <c r="G39" s="153">
        <f>SR_HS2!F66</f>
        <v>92.957482</v>
      </c>
      <c r="H39" s="112">
        <f t="shared" si="1"/>
        <v>0.23359214752148597</v>
      </c>
      <c r="I39" s="177">
        <f t="shared" si="2"/>
        <v>27.128400999999997</v>
      </c>
      <c r="J39" s="146">
        <f t="shared" si="3"/>
        <v>-3.6792039999999986</v>
      </c>
      <c r="K39" s="118">
        <f>SR_HS2!G66</f>
        <v>94.70681228863582</v>
      </c>
      <c r="L39" s="52">
        <f>SR_HS2!H66</f>
        <v>90.45385585524905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49.487578</v>
      </c>
      <c r="D40" s="162">
        <f>SR_HS2!D43</f>
        <v>88.135079</v>
      </c>
      <c r="E40" s="163">
        <f>SR_HS2!E43</f>
        <v>71.562024</v>
      </c>
      <c r="F40" s="107">
        <f t="shared" si="0"/>
        <v>0.18171059608000883</v>
      </c>
      <c r="G40" s="153">
        <f>SR_HS2!F43</f>
        <v>113.53685</v>
      </c>
      <c r="H40" s="112">
        <f t="shared" si="1"/>
        <v>0.28530588440772114</v>
      </c>
      <c r="I40" s="177">
        <f t="shared" si="2"/>
        <v>41.97482600000001</v>
      </c>
      <c r="J40" s="146">
        <f t="shared" si="3"/>
        <v>22.074445999999995</v>
      </c>
      <c r="K40" s="118">
        <f>SR_HS2!G43</f>
        <v>144.6060342658111</v>
      </c>
      <c r="L40" s="52">
        <f>SR_HS2!H43</f>
        <v>128.8214083293668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204.019652</v>
      </c>
      <c r="D41" s="162">
        <f>SR_HS2!D106</f>
        <v>159.668543</v>
      </c>
      <c r="E41" s="163">
        <f>SR_HS2!E106</f>
        <v>162.191555</v>
      </c>
      <c r="F41" s="107">
        <f t="shared" si="0"/>
        <v>0.4118374871313525</v>
      </c>
      <c r="G41" s="153">
        <f>SR_HS2!F106</f>
        <v>156.212891</v>
      </c>
      <c r="H41" s="112">
        <f t="shared" si="1"/>
        <v>0.39254618234204974</v>
      </c>
      <c r="I41" s="177">
        <f t="shared" si="2"/>
        <v>-5.978663999999981</v>
      </c>
      <c r="J41" s="146">
        <f t="shared" si="3"/>
        <v>-41.828097000000014</v>
      </c>
      <c r="K41" s="118">
        <f>SR_HS2!G106</f>
        <v>79.49800590778382</v>
      </c>
      <c r="L41" s="52">
        <f>SR_HS2!H106</f>
        <v>97.83573399301328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109.533197</v>
      </c>
      <c r="D42" s="162">
        <f>SR_HS2!D37</f>
        <v>183.869848</v>
      </c>
      <c r="E42" s="163">
        <f>SR_HS2!E37</f>
        <v>112.484675</v>
      </c>
      <c r="F42" s="107">
        <f t="shared" si="0"/>
        <v>0.28562156576393183</v>
      </c>
      <c r="G42" s="153">
        <f>SR_HS2!F37</f>
        <v>196.713288</v>
      </c>
      <c r="H42" s="112">
        <f t="shared" si="1"/>
        <v>0.49431932106263965</v>
      </c>
      <c r="I42" s="177">
        <f t="shared" si="2"/>
        <v>84.22861300000001</v>
      </c>
      <c r="J42" s="146">
        <f t="shared" si="3"/>
        <v>2.9514779999999945</v>
      </c>
      <c r="K42" s="118">
        <f>SR_HS2!G37</f>
        <v>102.69459678055411</v>
      </c>
      <c r="L42" s="52">
        <f>SR_HS2!H37</f>
        <v>106.98507130978865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231.865733</v>
      </c>
      <c r="D43" s="170">
        <f>SR_HS2!D34</f>
        <v>106.871796</v>
      </c>
      <c r="E43" s="167">
        <f>SR_HS2!E34</f>
        <v>218.507687</v>
      </c>
      <c r="F43" s="110">
        <f t="shared" si="0"/>
        <v>0.5548356493219644</v>
      </c>
      <c r="G43" s="158">
        <f>SR_HS2!F34</f>
        <v>101.889052</v>
      </c>
      <c r="H43" s="115">
        <f t="shared" si="1"/>
        <v>0.2560362216524793</v>
      </c>
      <c r="I43" s="180">
        <f t="shared" si="2"/>
        <v>-116.618635</v>
      </c>
      <c r="J43" s="147">
        <f t="shared" si="3"/>
        <v>-13.358046000000002</v>
      </c>
      <c r="K43" s="132">
        <f>SR_HS2!G34</f>
        <v>94.2388873822938</v>
      </c>
      <c r="L43" s="63">
        <f>SR_HS2!H34</f>
        <v>95.3376436192763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99.036797</v>
      </c>
      <c r="D44" s="160">
        <f>SR_HS2!D30</f>
        <v>111.1569</v>
      </c>
      <c r="E44" s="161">
        <f>SR_HS2!E30</f>
        <v>103.363337</v>
      </c>
      <c r="F44" s="109">
        <f t="shared" si="0"/>
        <v>0.26246062547209165</v>
      </c>
      <c r="G44" s="151">
        <f>SR_HS2!F30</f>
        <v>126.246359</v>
      </c>
      <c r="H44" s="114">
        <f t="shared" si="1"/>
        <v>0.31724351263708367</v>
      </c>
      <c r="I44" s="176">
        <f t="shared" si="2"/>
        <v>22.883021999999997</v>
      </c>
      <c r="J44" s="145">
        <f t="shared" si="3"/>
        <v>4.326539999999994</v>
      </c>
      <c r="K44" s="120">
        <f>SR_HS2!G30</f>
        <v>104.36861866604994</v>
      </c>
      <c r="L44" s="48">
        <f>SR_HS2!H30</f>
        <v>113.57491887593123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156.022063</v>
      </c>
      <c r="D45" s="162">
        <f>SR_HS2!D40</f>
        <v>74.624722</v>
      </c>
      <c r="E45" s="163">
        <f>SR_HS2!E40</f>
        <v>220.477936</v>
      </c>
      <c r="F45" s="107">
        <f t="shared" si="0"/>
        <v>0.5598385139728587</v>
      </c>
      <c r="G45" s="153">
        <f>SR_HS2!F40</f>
        <v>75.820303</v>
      </c>
      <c r="H45" s="112">
        <f t="shared" si="1"/>
        <v>0.19052826111941976</v>
      </c>
      <c r="I45" s="177">
        <f t="shared" si="2"/>
        <v>-144.657633</v>
      </c>
      <c r="J45" s="146">
        <f t="shared" si="3"/>
        <v>64.455873</v>
      </c>
      <c r="K45" s="118">
        <f>SR_HS2!G40</f>
        <v>141.31202456924314</v>
      </c>
      <c r="L45" s="52">
        <f>SR_HS2!H40</f>
        <v>101.60212456134843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168.782926</v>
      </c>
      <c r="D46" s="162">
        <f>SR_HS2!D33</f>
        <v>100.514803</v>
      </c>
      <c r="E46" s="163">
        <f>SR_HS2!E33</f>
        <v>164.321161</v>
      </c>
      <c r="F46" s="107">
        <f aca="true" t="shared" si="4" ref="F46:F77">E46/$E$11*100</f>
        <v>0.41724499175525137</v>
      </c>
      <c r="G46" s="153">
        <f>SR_HS2!F33</f>
        <v>96.904226</v>
      </c>
      <c r="H46" s="112">
        <f aca="true" t="shared" si="5" ref="H46:H77">G46/$G$11*100</f>
        <v>0.2435098904168619</v>
      </c>
      <c r="I46" s="177">
        <f aca="true" t="shared" si="6" ref="I46:I77">G46-E46</f>
        <v>-67.416935</v>
      </c>
      <c r="J46" s="146">
        <f aca="true" t="shared" si="7" ref="J46:J77">E46-C46</f>
        <v>-4.461765000000014</v>
      </c>
      <c r="K46" s="118">
        <f>SR_HS2!G33</f>
        <v>97.35650690165188</v>
      </c>
      <c r="L46" s="52">
        <f>SR_HS2!H33</f>
        <v>96.4079151605162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183.142074</v>
      </c>
      <c r="D47" s="162">
        <f>SR_HS2!D86</f>
        <v>159.172615</v>
      </c>
      <c r="E47" s="163">
        <f>SR_HS2!E86</f>
        <v>433.844362</v>
      </c>
      <c r="F47" s="107">
        <f t="shared" si="4"/>
        <v>1.101619451470114</v>
      </c>
      <c r="G47" s="153">
        <f>SR_HS2!F86</f>
        <v>331.341626</v>
      </c>
      <c r="H47" s="112">
        <f t="shared" si="5"/>
        <v>0.832625844798604</v>
      </c>
      <c r="I47" s="177">
        <f t="shared" si="6"/>
        <v>-102.50273599999997</v>
      </c>
      <c r="J47" s="146">
        <f t="shared" si="7"/>
        <v>250.70228799999998</v>
      </c>
      <c r="K47" s="118">
        <f>SR_HS2!G86</f>
        <v>236.88951016247634</v>
      </c>
      <c r="L47" s="52">
        <f>SR_HS2!H86</f>
        <v>208.16496983479226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43.475487</v>
      </c>
      <c r="D48" s="171">
        <f>SR_HS2!D24</f>
        <v>132.833067</v>
      </c>
      <c r="E48" s="163">
        <f>SR_HS2!E24</f>
        <v>60.165454</v>
      </c>
      <c r="F48" s="107">
        <f t="shared" si="4"/>
        <v>0.15277237700493704</v>
      </c>
      <c r="G48" s="153">
        <f>SR_HS2!F24</f>
        <v>186.560581</v>
      </c>
      <c r="H48" s="112">
        <f t="shared" si="5"/>
        <v>0.4688066610780844</v>
      </c>
      <c r="I48" s="177">
        <f t="shared" si="6"/>
        <v>126.39512700000002</v>
      </c>
      <c r="J48" s="146">
        <f t="shared" si="7"/>
        <v>16.689966999999996</v>
      </c>
      <c r="K48" s="118">
        <f>SR_HS2!G24</f>
        <v>138.3893733036274</v>
      </c>
      <c r="L48" s="52">
        <f>SR_HS2!H24</f>
        <v>140.44739402124927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315.862752</v>
      </c>
      <c r="D49" s="162">
        <f>SR_HS2!D50</f>
        <v>107.724196</v>
      </c>
      <c r="E49" s="163">
        <f>SR_HS2!E50</f>
        <v>276.451164</v>
      </c>
      <c r="F49" s="107">
        <f t="shared" si="4"/>
        <v>0.7019659728664506</v>
      </c>
      <c r="G49" s="153">
        <f>SR_HS2!F50</f>
        <v>126.874692</v>
      </c>
      <c r="H49" s="112">
        <f t="shared" si="5"/>
        <v>0.31882244584042296</v>
      </c>
      <c r="I49" s="177">
        <f t="shared" si="6"/>
        <v>-149.57647200000002</v>
      </c>
      <c r="J49" s="146">
        <f t="shared" si="7"/>
        <v>-39.411587999999995</v>
      </c>
      <c r="K49" s="118">
        <f>SR_HS2!G50</f>
        <v>87.52255916519084</v>
      </c>
      <c r="L49" s="52">
        <f>SR_HS2!H50</f>
        <v>117.77733945677346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127.858805</v>
      </c>
      <c r="D50" s="162">
        <f>SR_HS2!D80</f>
        <v>108.388516</v>
      </c>
      <c r="E50" s="163">
        <f>SR_HS2!E80</f>
        <v>134.635043</v>
      </c>
      <c r="F50" s="107">
        <f t="shared" si="4"/>
        <v>0.3418658745144998</v>
      </c>
      <c r="G50" s="153">
        <f>SR_HS2!F80</f>
        <v>95.843605</v>
      </c>
      <c r="H50" s="112">
        <f t="shared" si="5"/>
        <v>0.24084466399542778</v>
      </c>
      <c r="I50" s="177">
        <f t="shared" si="6"/>
        <v>-38.791438</v>
      </c>
      <c r="J50" s="146">
        <f t="shared" si="7"/>
        <v>6.776237999999992</v>
      </c>
      <c r="K50" s="118">
        <f>SR_HS2!G80</f>
        <v>105.299782052554</v>
      </c>
      <c r="L50" s="52">
        <f>SR_HS2!H80</f>
        <v>88.42597771151327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160.095753</v>
      </c>
      <c r="D51" s="171">
        <f>SR_HS2!D45</f>
        <v>85.904872</v>
      </c>
      <c r="E51" s="163">
        <f>SR_HS2!E45</f>
        <v>171.682821</v>
      </c>
      <c r="F51" s="107">
        <f t="shared" si="4"/>
        <v>0.43593775017609143</v>
      </c>
      <c r="G51" s="153">
        <f>SR_HS2!F45</f>
        <v>142.906272</v>
      </c>
      <c r="H51" s="112">
        <f t="shared" si="5"/>
        <v>0.35910808094790686</v>
      </c>
      <c r="I51" s="177">
        <f t="shared" si="6"/>
        <v>-28.77654899999999</v>
      </c>
      <c r="J51" s="146">
        <f t="shared" si="7"/>
        <v>11.587067999999988</v>
      </c>
      <c r="K51" s="118">
        <f>SR_HS2!G45</f>
        <v>107.23758612135074</v>
      </c>
      <c r="L51" s="52">
        <f>SR_HS2!H45</f>
        <v>166.35409456171473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100.897361</v>
      </c>
      <c r="D52" s="162">
        <f>SR_HS2!D67</f>
        <v>37.670841</v>
      </c>
      <c r="E52" s="163">
        <f>SR_HS2!E67</f>
        <v>129.973104</v>
      </c>
      <c r="F52" s="107">
        <f t="shared" si="4"/>
        <v>0.3300282591533323</v>
      </c>
      <c r="G52" s="153">
        <f>SR_HS2!F67</f>
        <v>30.119034</v>
      </c>
      <c r="H52" s="112">
        <f t="shared" si="5"/>
        <v>0.07568589081761756</v>
      </c>
      <c r="I52" s="177">
        <f t="shared" si="6"/>
        <v>-99.85407000000001</v>
      </c>
      <c r="J52" s="146">
        <f t="shared" si="7"/>
        <v>29.075743000000003</v>
      </c>
      <c r="K52" s="118">
        <f>SR_HS2!G67</f>
        <v>128.8171491422853</v>
      </c>
      <c r="L52" s="52">
        <f>SR_HS2!H67</f>
        <v>79.95317651655294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80.724716</v>
      </c>
      <c r="D53" s="175">
        <f>SR_HS2!D107</f>
        <v>76.778528</v>
      </c>
      <c r="E53" s="167">
        <f>SR_HS2!E107</f>
        <v>87.186406</v>
      </c>
      <c r="F53" s="110">
        <f t="shared" si="4"/>
        <v>0.22138409338916493</v>
      </c>
      <c r="G53" s="158">
        <f>SR_HS2!F107</f>
        <v>87.405684</v>
      </c>
      <c r="H53" s="115">
        <f t="shared" si="5"/>
        <v>0.21964107667142252</v>
      </c>
      <c r="I53" s="180">
        <f t="shared" si="6"/>
        <v>0.21927799999998854</v>
      </c>
      <c r="J53" s="147">
        <f t="shared" si="7"/>
        <v>6.461690000000004</v>
      </c>
      <c r="K53" s="121">
        <f>SR_HS2!G107</f>
        <v>108.00459923575328</v>
      </c>
      <c r="L53" s="63">
        <f>SR_HS2!H107</f>
        <v>113.8413125086222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89" t="str">
        <f>SR_HS2!B13</f>
        <v>  Živé zvieratá</v>
      </c>
      <c r="C54" s="159">
        <f>SR_HS2!C13</f>
        <v>42.284648</v>
      </c>
      <c r="D54" s="168">
        <f>SR_HS2!D13</f>
        <v>89.300551</v>
      </c>
      <c r="E54" s="169">
        <f>SR_HS2!E13</f>
        <v>53.039488</v>
      </c>
      <c r="F54" s="111">
        <f t="shared" si="4"/>
        <v>0.13467809379257462</v>
      </c>
      <c r="G54" s="154">
        <f>SR_HS2!F13</f>
        <v>115.238231</v>
      </c>
      <c r="H54" s="116">
        <f t="shared" si="5"/>
        <v>0.28958127174601256</v>
      </c>
      <c r="I54" s="178">
        <f t="shared" si="6"/>
        <v>62.198743</v>
      </c>
      <c r="J54" s="145">
        <f t="shared" si="7"/>
        <v>10.754840000000002</v>
      </c>
      <c r="K54" s="122">
        <f>SR_HS2!G13</f>
        <v>125.4343846021847</v>
      </c>
      <c r="L54" s="67">
        <f>SR_HS2!H13</f>
        <v>129.04537509516598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141.578716</v>
      </c>
      <c r="D55" s="162">
        <f>SR_HS2!D31</f>
        <v>64.494477</v>
      </c>
      <c r="E55" s="163">
        <f>SR_HS2!E31</f>
        <v>177.596328</v>
      </c>
      <c r="F55" s="107">
        <f t="shared" si="4"/>
        <v>0.45095335233252715</v>
      </c>
      <c r="G55" s="153">
        <f>SR_HS2!F31</f>
        <v>79.170368</v>
      </c>
      <c r="H55" s="112">
        <f t="shared" si="5"/>
        <v>0.19894661390662807</v>
      </c>
      <c r="I55" s="177">
        <f t="shared" si="6"/>
        <v>-98.42596</v>
      </c>
      <c r="J55" s="146">
        <f t="shared" si="7"/>
        <v>36.017612000000014</v>
      </c>
      <c r="K55" s="118">
        <f>SR_HS2!G31</f>
        <v>125.43999057033403</v>
      </c>
      <c r="L55" s="52">
        <f>SR_HS2!H31</f>
        <v>122.755267865805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84.190369</v>
      </c>
      <c r="D56" s="162">
        <f>SR_HS2!D53</f>
        <v>56.37751</v>
      </c>
      <c r="E56" s="163">
        <f>SR_HS2!E53</f>
        <v>113.709684</v>
      </c>
      <c r="F56" s="107">
        <f t="shared" si="4"/>
        <v>0.28873211383330133</v>
      </c>
      <c r="G56" s="153">
        <f>SR_HS2!F53</f>
        <v>60.470686</v>
      </c>
      <c r="H56" s="112">
        <f t="shared" si="5"/>
        <v>0.15195632563323364</v>
      </c>
      <c r="I56" s="177">
        <f t="shared" si="6"/>
        <v>-53.238997999999995</v>
      </c>
      <c r="J56" s="146">
        <f t="shared" si="7"/>
        <v>29.51931499999999</v>
      </c>
      <c r="K56" s="118">
        <f>SR_HS2!G53</f>
        <v>135.06257942639493</v>
      </c>
      <c r="L56" s="52">
        <f>SR_HS2!H53</f>
        <v>107.26029936405493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124.649785</v>
      </c>
      <c r="D57" s="162">
        <f>SR_HS2!D93</f>
        <v>58.564159</v>
      </c>
      <c r="E57" s="163">
        <f>SR_HS2!E93</f>
        <v>150.248687</v>
      </c>
      <c r="F57" s="107">
        <f t="shared" si="4"/>
        <v>0.3815121058483292</v>
      </c>
      <c r="G57" s="153">
        <f>SR_HS2!F93</f>
        <v>58.735262</v>
      </c>
      <c r="H57" s="112">
        <f t="shared" si="5"/>
        <v>0.14759539189989168</v>
      </c>
      <c r="I57" s="177">
        <f t="shared" si="6"/>
        <v>-91.51342499999998</v>
      </c>
      <c r="J57" s="146">
        <f t="shared" si="7"/>
        <v>25.598901999999995</v>
      </c>
      <c r="K57" s="118">
        <f>SR_HS2!G93</f>
        <v>120.53665956985004</v>
      </c>
      <c r="L57" s="52">
        <f>SR_HS2!H93</f>
        <v>100.29216333491615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222.548557</v>
      </c>
      <c r="D58" s="171">
        <f>SR_HS2!D44</f>
        <v>67.249277</v>
      </c>
      <c r="E58" s="163">
        <f>SR_HS2!E44</f>
        <v>259.972737</v>
      </c>
      <c r="F58" s="107">
        <f t="shared" si="4"/>
        <v>0.6601238808564354</v>
      </c>
      <c r="G58" s="153">
        <f>SR_HS2!F44</f>
        <v>76.75363</v>
      </c>
      <c r="H58" s="112">
        <f t="shared" si="5"/>
        <v>0.19287361141913836</v>
      </c>
      <c r="I58" s="177">
        <f t="shared" si="6"/>
        <v>-183.219107</v>
      </c>
      <c r="J58" s="146">
        <f t="shared" si="7"/>
        <v>37.42418000000001</v>
      </c>
      <c r="K58" s="118">
        <f>SR_HS2!G44</f>
        <v>116.81618632108228</v>
      </c>
      <c r="L58" s="52">
        <f>SR_HS2!H44</f>
        <v>114.13301885758563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147.898673</v>
      </c>
      <c r="D59" s="162">
        <f>SR_HS2!D20</f>
        <v>42.646668</v>
      </c>
      <c r="E59" s="163">
        <f>SR_HS2!E20</f>
        <v>160.405465</v>
      </c>
      <c r="F59" s="107">
        <f t="shared" si="4"/>
        <v>0.4073022397974797</v>
      </c>
      <c r="G59" s="153">
        <f>SR_HS2!F20</f>
        <v>35.781048</v>
      </c>
      <c r="H59" s="112">
        <f t="shared" si="5"/>
        <v>0.08991392261345213</v>
      </c>
      <c r="I59" s="177">
        <f t="shared" si="6"/>
        <v>-124.624417</v>
      </c>
      <c r="J59" s="146">
        <f t="shared" si="7"/>
        <v>12.50679199999999</v>
      </c>
      <c r="K59" s="118">
        <f>SR_HS2!G20</f>
        <v>108.45632468926884</v>
      </c>
      <c r="L59" s="52">
        <f>SR_HS2!H20</f>
        <v>83.90115729557114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126.994312</v>
      </c>
      <c r="D60" s="162">
        <f>SR_HS2!D46</f>
        <v>47.672869</v>
      </c>
      <c r="E60" s="163">
        <f>SR_HS2!E46</f>
        <v>135.197964</v>
      </c>
      <c r="F60" s="107">
        <f t="shared" si="4"/>
        <v>0.3432952459148386</v>
      </c>
      <c r="G60" s="153">
        <f>SR_HS2!F46</f>
        <v>53.911239</v>
      </c>
      <c r="H60" s="112">
        <f t="shared" si="5"/>
        <v>0.13547314129651325</v>
      </c>
      <c r="I60" s="177">
        <f t="shared" si="6"/>
        <v>-81.28672500000002</v>
      </c>
      <c r="J60" s="146">
        <f t="shared" si="7"/>
        <v>8.20365200000002</v>
      </c>
      <c r="K60" s="118">
        <f>SR_HS2!G46</f>
        <v>106.4598578241835</v>
      </c>
      <c r="L60" s="52">
        <f>SR_HS2!H46</f>
        <v>113.0857868025522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80.013308</v>
      </c>
      <c r="D61" s="162">
        <f>SR_HS2!D75</f>
        <v>54.280168</v>
      </c>
      <c r="E61" s="163">
        <f>SR_HS2!E75</f>
        <v>83.558444</v>
      </c>
      <c r="F61" s="107">
        <f t="shared" si="4"/>
        <v>0.21217195682947756</v>
      </c>
      <c r="G61" s="153">
        <f>SR_HS2!F75</f>
        <v>77.229523</v>
      </c>
      <c r="H61" s="112">
        <f t="shared" si="5"/>
        <v>0.1940694793091533</v>
      </c>
      <c r="I61" s="177">
        <f t="shared" si="6"/>
        <v>-6.328920999999994</v>
      </c>
      <c r="J61" s="146">
        <f t="shared" si="7"/>
        <v>3.5451359999999994</v>
      </c>
      <c r="K61" s="118">
        <f>SR_HS2!G75</f>
        <v>104.43068295589029</v>
      </c>
      <c r="L61" s="52">
        <f>SR_HS2!H75</f>
        <v>142.27944725594804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30.532593</v>
      </c>
      <c r="D62" s="171">
        <f>SR_HS2!D72</f>
        <v>38.857491</v>
      </c>
      <c r="E62" s="163">
        <f>SR_HS2!E72</f>
        <v>21.546459</v>
      </c>
      <c r="F62" s="107">
        <f t="shared" si="4"/>
        <v>0.054710860446086196</v>
      </c>
      <c r="G62" s="153">
        <f>SR_HS2!F72</f>
        <v>37.767841</v>
      </c>
      <c r="H62" s="112">
        <f t="shared" si="5"/>
        <v>0.09490651958967676</v>
      </c>
      <c r="I62" s="177">
        <f t="shared" si="6"/>
        <v>16.221382</v>
      </c>
      <c r="J62" s="146">
        <f t="shared" si="7"/>
        <v>-8.986134</v>
      </c>
      <c r="K62" s="118">
        <f>SR_HS2!G72</f>
        <v>70.56871651877061</v>
      </c>
      <c r="L62" s="52">
        <f>SR_HS2!H72</f>
        <v>97.19577880105535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66.78973</v>
      </c>
      <c r="D63" s="164">
        <f>SR_HS2!D59</f>
        <v>50.158749</v>
      </c>
      <c r="E63" s="165">
        <f>SR_HS2!E59</f>
        <v>107.686569</v>
      </c>
      <c r="F63" s="108">
        <f t="shared" si="4"/>
        <v>0.27343819457651175</v>
      </c>
      <c r="G63" s="156">
        <f>SR_HS2!F59</f>
        <v>101.807569</v>
      </c>
      <c r="H63" s="113">
        <f t="shared" si="5"/>
        <v>0.25583146364325854</v>
      </c>
      <c r="I63" s="179">
        <f t="shared" si="6"/>
        <v>-5.879000000000005</v>
      </c>
      <c r="J63" s="147">
        <f t="shared" si="7"/>
        <v>40.896839</v>
      </c>
      <c r="K63" s="119">
        <f>SR_HS2!G59</f>
        <v>161.23222687080784</v>
      </c>
      <c r="L63" s="56">
        <f>SR_HS2!H59</f>
        <v>202.9707100549896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244.223253</v>
      </c>
      <c r="D64" s="160">
        <f>SR_HS2!D14</f>
        <v>55.045989</v>
      </c>
      <c r="E64" s="161">
        <f>SR_HS2!E14</f>
        <v>287.312785</v>
      </c>
      <c r="F64" s="109">
        <f t="shared" si="4"/>
        <v>0.7295458471626994</v>
      </c>
      <c r="G64" s="151">
        <f>SR_HS2!F14</f>
        <v>117.702701</v>
      </c>
      <c r="H64" s="114">
        <f t="shared" si="5"/>
        <v>0.2957742196122454</v>
      </c>
      <c r="I64" s="176">
        <f t="shared" si="6"/>
        <v>-169.61008400000003</v>
      </c>
      <c r="J64" s="145">
        <f t="shared" si="7"/>
        <v>43.08953200000002</v>
      </c>
      <c r="K64" s="120">
        <f>SR_HS2!G14</f>
        <v>117.64350096507805</v>
      </c>
      <c r="L64" s="48">
        <f>SR_HS2!H14</f>
        <v>213.8261172853121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63.931456</v>
      </c>
      <c r="D65" s="171">
        <f>SR_HS2!D110</f>
        <v>31.080799</v>
      </c>
      <c r="E65" s="163">
        <f>SR_HS2!E110</f>
        <v>77.287976</v>
      </c>
      <c r="F65" s="107">
        <f t="shared" si="4"/>
        <v>0.1962499577817617</v>
      </c>
      <c r="G65" s="153">
        <f>SR_HS2!F110</f>
        <v>30.42858</v>
      </c>
      <c r="H65" s="112">
        <f t="shared" si="5"/>
        <v>0.07646374660007826</v>
      </c>
      <c r="I65" s="177">
        <f t="shared" si="6"/>
        <v>-46.859396000000004</v>
      </c>
      <c r="J65" s="146">
        <f t="shared" si="7"/>
        <v>13.356520000000003</v>
      </c>
      <c r="K65" s="118">
        <f>SR_HS2!G110</f>
        <v>120.8919377653467</v>
      </c>
      <c r="L65" s="52">
        <f>SR_HS2!H110</f>
        <v>97.90153721595124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131.503751</v>
      </c>
      <c r="D66" s="162">
        <f>SR_HS2!D27</f>
        <v>79.637751</v>
      </c>
      <c r="E66" s="163">
        <f>SR_HS2!E27</f>
        <v>135.939569</v>
      </c>
      <c r="F66" s="107">
        <f t="shared" si="4"/>
        <v>0.34517833248888397</v>
      </c>
      <c r="G66" s="153">
        <f>SR_HS2!F27</f>
        <v>60.96807</v>
      </c>
      <c r="H66" s="112">
        <f t="shared" si="5"/>
        <v>0.1532061980932345</v>
      </c>
      <c r="I66" s="177">
        <f t="shared" si="6"/>
        <v>-74.97149900000001</v>
      </c>
      <c r="J66" s="146">
        <f t="shared" si="7"/>
        <v>4.435818000000012</v>
      </c>
      <c r="K66" s="118">
        <f>SR_HS2!G27</f>
        <v>103.37314940925147</v>
      </c>
      <c r="L66" s="52">
        <f>SR_HS2!H27</f>
        <v>76.55674505423941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114.481136</v>
      </c>
      <c r="D67" s="162">
        <f>SR_HS2!D81</f>
        <v>36.777853</v>
      </c>
      <c r="E67" s="163">
        <f>SR_HS2!E81</f>
        <v>124.832677</v>
      </c>
      <c r="F67" s="107">
        <f t="shared" si="4"/>
        <v>0.3169756650249749</v>
      </c>
      <c r="G67" s="153">
        <f>SR_HS2!F81</f>
        <v>49.115084</v>
      </c>
      <c r="H67" s="112">
        <f t="shared" si="5"/>
        <v>0.12342091997778269</v>
      </c>
      <c r="I67" s="177">
        <f t="shared" si="6"/>
        <v>-75.717593</v>
      </c>
      <c r="J67" s="146">
        <f t="shared" si="7"/>
        <v>10.351540999999997</v>
      </c>
      <c r="K67" s="118">
        <f>SR_HS2!G81</f>
        <v>109.04213686349165</v>
      </c>
      <c r="L67" s="52">
        <f>SR_HS2!H81</f>
        <v>133.54527247688983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132.970896</v>
      </c>
      <c r="D68" s="171">
        <f>SR_HS2!D19</f>
        <v>40.539378</v>
      </c>
      <c r="E68" s="163">
        <f>SR_HS2!E19</f>
        <v>159.84829</v>
      </c>
      <c r="F68" s="107">
        <f t="shared" si="4"/>
        <v>0.4058874586648097</v>
      </c>
      <c r="G68" s="153">
        <f>SR_HS2!F19</f>
        <v>48.575307</v>
      </c>
      <c r="H68" s="112">
        <f t="shared" si="5"/>
        <v>0.12206451847141761</v>
      </c>
      <c r="I68" s="177">
        <f t="shared" si="6"/>
        <v>-111.27298299999998</v>
      </c>
      <c r="J68" s="146">
        <f t="shared" si="7"/>
        <v>26.87739399999998</v>
      </c>
      <c r="K68" s="118">
        <f>SR_HS2!G19</f>
        <v>120.21299006663833</v>
      </c>
      <c r="L68" s="52">
        <f>SR_HS2!H19</f>
        <v>119.82252663077367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24.058865</v>
      </c>
      <c r="D69" s="162">
        <f>SR_HS2!D23</f>
        <v>84.802352</v>
      </c>
      <c r="E69" s="163">
        <f>SR_HS2!E23</f>
        <v>23.693393</v>
      </c>
      <c r="F69" s="107">
        <f t="shared" si="4"/>
        <v>0.06016236440137453</v>
      </c>
      <c r="G69" s="153">
        <f>SR_HS2!F23</f>
        <v>77.998637</v>
      </c>
      <c r="H69" s="112">
        <f t="shared" si="5"/>
        <v>0.19600218001364142</v>
      </c>
      <c r="I69" s="177">
        <f t="shared" si="6"/>
        <v>54.305244</v>
      </c>
      <c r="J69" s="146">
        <f t="shared" si="7"/>
        <v>-0.36547200000000046</v>
      </c>
      <c r="K69" s="118">
        <f>SR_HS2!G23</f>
        <v>98.48092584583686</v>
      </c>
      <c r="L69" s="52">
        <f>SR_HS2!H23</f>
        <v>91.97697370469159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132.61591</v>
      </c>
      <c r="D70" s="162">
        <f>SR_HS2!D29</f>
        <v>152.923895</v>
      </c>
      <c r="E70" s="163">
        <f>SR_HS2!E29</f>
        <v>161.141442</v>
      </c>
      <c r="F70" s="107">
        <f t="shared" si="4"/>
        <v>0.40917103572995883</v>
      </c>
      <c r="G70" s="153">
        <f>SR_HS2!F29</f>
        <v>199.334692</v>
      </c>
      <c r="H70" s="112">
        <f t="shared" si="5"/>
        <v>0.5009066271805206</v>
      </c>
      <c r="I70" s="177">
        <f t="shared" si="6"/>
        <v>38.19324999999998</v>
      </c>
      <c r="J70" s="146">
        <f t="shared" si="7"/>
        <v>28.525532</v>
      </c>
      <c r="K70" s="118">
        <f>SR_HS2!G29</f>
        <v>121.50988670967155</v>
      </c>
      <c r="L70" s="52">
        <f>SR_HS2!H29</f>
        <v>130.34895037168653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89.127967</v>
      </c>
      <c r="D71" s="171">
        <f>SR_HS2!D32</f>
        <v>28.456757</v>
      </c>
      <c r="E71" s="163">
        <f>SR_HS2!E32</f>
        <v>96.905973</v>
      </c>
      <c r="F71" s="107">
        <f t="shared" si="4"/>
        <v>0.24606405930529918</v>
      </c>
      <c r="G71" s="153">
        <f>SR_HS2!F32</f>
        <v>29.303924</v>
      </c>
      <c r="H71" s="112">
        <f t="shared" si="5"/>
        <v>0.0736376071155457</v>
      </c>
      <c r="I71" s="177">
        <f t="shared" si="6"/>
        <v>-67.60204900000001</v>
      </c>
      <c r="J71" s="146">
        <f t="shared" si="7"/>
        <v>7.778006000000005</v>
      </c>
      <c r="K71" s="118">
        <f>SR_HS2!G32</f>
        <v>108.72678493833479</v>
      </c>
      <c r="L71" s="52">
        <f>SR_HS2!H32</f>
        <v>102.97703283617314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97.195867</v>
      </c>
      <c r="D72" s="171">
        <f>SR_HS2!D21</f>
        <v>62.714232</v>
      </c>
      <c r="E72" s="163">
        <f>SR_HS2!E21</f>
        <v>102.613538</v>
      </c>
      <c r="F72" s="107">
        <f t="shared" si="4"/>
        <v>0.260556732658353</v>
      </c>
      <c r="G72" s="153">
        <f>SR_HS2!F21</f>
        <v>49.415826</v>
      </c>
      <c r="H72" s="112">
        <f t="shared" si="5"/>
        <v>0.12417665225579241</v>
      </c>
      <c r="I72" s="177">
        <f t="shared" si="6"/>
        <v>-53.197712</v>
      </c>
      <c r="J72" s="146">
        <f t="shared" si="7"/>
        <v>5.417670999999999</v>
      </c>
      <c r="K72" s="118">
        <f>SR_HS2!G21</f>
        <v>105.57397260523433</v>
      </c>
      <c r="L72" s="52">
        <f>SR_HS2!H21</f>
        <v>78.79523423008672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68.438161</v>
      </c>
      <c r="D73" s="175">
        <f>SR_HS2!D68</f>
        <v>43.79749</v>
      </c>
      <c r="E73" s="167">
        <f>SR_HS2!E68</f>
        <v>84.191025</v>
      </c>
      <c r="F73" s="110">
        <f t="shared" si="4"/>
        <v>0.21377820919845597</v>
      </c>
      <c r="G73" s="158">
        <f>SR_HS2!F68</f>
        <v>47.837523</v>
      </c>
      <c r="H73" s="115">
        <f t="shared" si="5"/>
        <v>0.12021054668497233</v>
      </c>
      <c r="I73" s="180">
        <f t="shared" si="6"/>
        <v>-36.353502</v>
      </c>
      <c r="J73" s="147">
        <f t="shared" si="7"/>
        <v>15.752864000000002</v>
      </c>
      <c r="K73" s="121">
        <f>SR_HS2!G68</f>
        <v>123.01766115544805</v>
      </c>
      <c r="L73" s="63">
        <f>SR_HS2!H68</f>
        <v>109.224348244614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93.158016</v>
      </c>
      <c r="D74" s="172">
        <f>SR_HS2!D35</f>
        <v>37.902261</v>
      </c>
      <c r="E74" s="169">
        <f>SR_HS2!E35</f>
        <v>105.041246</v>
      </c>
      <c r="F74" s="111">
        <f t="shared" si="4"/>
        <v>0.26672117915008725</v>
      </c>
      <c r="G74" s="154">
        <f>SR_HS2!F35</f>
        <v>34.00745</v>
      </c>
      <c r="H74" s="116">
        <f t="shared" si="5"/>
        <v>0.08545706172666721</v>
      </c>
      <c r="I74" s="178">
        <f t="shared" si="6"/>
        <v>-71.033796</v>
      </c>
      <c r="J74" s="145">
        <f t="shared" si="7"/>
        <v>11.883229999999998</v>
      </c>
      <c r="K74" s="122">
        <f>SR_HS2!G35</f>
        <v>112.75599300010855</v>
      </c>
      <c r="L74" s="67">
        <f>SR_HS2!H35</f>
        <v>89.72406685711968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80.318154</v>
      </c>
      <c r="D75" s="171">
        <f>SR_HS2!D71</f>
        <v>29.754009</v>
      </c>
      <c r="E75" s="163">
        <f>SR_HS2!E71</f>
        <v>95.267733</v>
      </c>
      <c r="F75" s="107">
        <f t="shared" si="4"/>
        <v>0.24190423332102975</v>
      </c>
      <c r="G75" s="153">
        <f>SR_HS2!F71</f>
        <v>28.955287</v>
      </c>
      <c r="H75" s="112">
        <f t="shared" si="5"/>
        <v>0.0727615198573361</v>
      </c>
      <c r="I75" s="177">
        <f t="shared" si="6"/>
        <v>-66.31244600000001</v>
      </c>
      <c r="J75" s="146">
        <f t="shared" si="7"/>
        <v>14.949579</v>
      </c>
      <c r="K75" s="118">
        <f>SR_HS2!G71</f>
        <v>118.61295143810202</v>
      </c>
      <c r="L75" s="52">
        <f>SR_HS2!H71</f>
        <v>97.31558191032342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96.121576</v>
      </c>
      <c r="D76" s="171">
        <f>SR_HS2!D28</f>
        <v>30.17843</v>
      </c>
      <c r="E76" s="163">
        <f>SR_HS2!E28</f>
        <v>100.562392</v>
      </c>
      <c r="F76" s="107">
        <f t="shared" si="4"/>
        <v>0.2553484540005676</v>
      </c>
      <c r="G76" s="153">
        <f>SR_HS2!F28</f>
        <v>32.721149</v>
      </c>
      <c r="H76" s="112">
        <f t="shared" si="5"/>
        <v>0.08222472575451775</v>
      </c>
      <c r="I76" s="177">
        <f t="shared" si="6"/>
        <v>-67.841243</v>
      </c>
      <c r="J76" s="146">
        <f t="shared" si="7"/>
        <v>4.440815999999998</v>
      </c>
      <c r="K76" s="118">
        <f>SR_HS2!G28</f>
        <v>104.61999915606877</v>
      </c>
      <c r="L76" s="52">
        <f>SR_HS2!H28</f>
        <v>108.42561723721214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61.229895</v>
      </c>
      <c r="D77" s="171">
        <f>SR_HS2!D54</f>
        <v>38.002969</v>
      </c>
      <c r="E77" s="163">
        <f>SR_HS2!E54</f>
        <v>56.431633</v>
      </c>
      <c r="F77" s="107">
        <f t="shared" si="4"/>
        <v>0.1432914428216605</v>
      </c>
      <c r="G77" s="153">
        <f>SR_HS2!F54</f>
        <v>63.621175</v>
      </c>
      <c r="H77" s="112">
        <f t="shared" si="5"/>
        <v>0.1598731654122287</v>
      </c>
      <c r="I77" s="177">
        <f t="shared" si="6"/>
        <v>7.189542000000003</v>
      </c>
      <c r="J77" s="146">
        <f t="shared" si="7"/>
        <v>-4.798262000000001</v>
      </c>
      <c r="K77" s="118">
        <f>SR_HS2!G54</f>
        <v>92.16353057603642</v>
      </c>
      <c r="L77" s="52">
        <f>SR_HS2!H54</f>
        <v>167.41106464602805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41.046722</v>
      </c>
      <c r="D78" s="171">
        <f>SR_HS2!D47</f>
        <v>24.225294</v>
      </c>
      <c r="E78" s="163">
        <f>SR_HS2!E47</f>
        <v>45.978401</v>
      </c>
      <c r="F78" s="107">
        <f aca="true" t="shared" si="8" ref="F78:F109">E78/$E$11*100</f>
        <v>0.11674855161329248</v>
      </c>
      <c r="G78" s="153">
        <f>SR_HS2!F47</f>
        <v>24.961717</v>
      </c>
      <c r="H78" s="112">
        <f aca="true" t="shared" si="9" ref="H78:H109">G78/$G$11*100</f>
        <v>0.06272610826370688</v>
      </c>
      <c r="I78" s="177">
        <f aca="true" t="shared" si="10" ref="I78:I111">G78-E78</f>
        <v>-21.016683999999998</v>
      </c>
      <c r="J78" s="146">
        <f aca="true" t="shared" si="11" ref="J78:J111">E78-C78</f>
        <v>4.9316789999999955</v>
      </c>
      <c r="K78" s="118">
        <f>SR_HS2!G47</f>
        <v>112.01479377573682</v>
      </c>
      <c r="L78" s="52">
        <f>SR_HS2!H47</f>
        <v>103.03989293174315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40.020092</v>
      </c>
      <c r="D79" s="171">
        <f>SR_HS2!D90</f>
        <v>35.57564</v>
      </c>
      <c r="E79" s="163">
        <f>SR_HS2!E90</f>
        <v>68.384647</v>
      </c>
      <c r="F79" s="107">
        <f t="shared" si="8"/>
        <v>0.17364258687108947</v>
      </c>
      <c r="G79" s="153">
        <f>SR_HS2!F90</f>
        <v>44.482021</v>
      </c>
      <c r="H79" s="112">
        <f t="shared" si="9"/>
        <v>0.1117785313019326</v>
      </c>
      <c r="I79" s="177">
        <f t="shared" si="10"/>
        <v>-23.902625999999998</v>
      </c>
      <c r="J79" s="146">
        <f t="shared" si="11"/>
        <v>28.364555000000003</v>
      </c>
      <c r="K79" s="118">
        <f>SR_HS2!G90</f>
        <v>170.87578659239463</v>
      </c>
      <c r="L79" s="52">
        <f>SR_HS2!H90</f>
        <v>125.03505488587135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88.033317</v>
      </c>
      <c r="D80" s="171">
        <f>SR_HS2!D64</f>
        <v>19.09374</v>
      </c>
      <c r="E80" s="163">
        <f>SR_HS2!E64</f>
        <v>83.614586</v>
      </c>
      <c r="F80" s="107">
        <f t="shared" si="8"/>
        <v>0.21231451283495228</v>
      </c>
      <c r="G80" s="153">
        <f>SR_HS2!F64</f>
        <v>29.273085</v>
      </c>
      <c r="H80" s="112">
        <f t="shared" si="9"/>
        <v>0.07356011202765794</v>
      </c>
      <c r="I80" s="177">
        <f t="shared" si="10"/>
        <v>-54.34150100000001</v>
      </c>
      <c r="J80" s="146">
        <f t="shared" si="11"/>
        <v>-4.418730999999994</v>
      </c>
      <c r="K80" s="118">
        <f>SR_HS2!G64</f>
        <v>94.98061512324931</v>
      </c>
      <c r="L80" s="52">
        <f>SR_HS2!H64</f>
        <v>153.31247309327557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25.443421</v>
      </c>
      <c r="D81" s="171">
        <f>SR_HS2!D70</f>
        <v>10.587512</v>
      </c>
      <c r="E81" s="163">
        <f>SR_HS2!E70</f>
        <v>24.76753</v>
      </c>
      <c r="F81" s="107">
        <f t="shared" si="8"/>
        <v>0.06288981764587181</v>
      </c>
      <c r="G81" s="153">
        <f>SR_HS2!F70</f>
        <v>13.117918</v>
      </c>
      <c r="H81" s="112">
        <f t="shared" si="9"/>
        <v>0.032963916090484845</v>
      </c>
      <c r="I81" s="177">
        <f t="shared" si="10"/>
        <v>-11.649612000000001</v>
      </c>
      <c r="J81" s="146">
        <f t="shared" si="11"/>
        <v>-0.675891</v>
      </c>
      <c r="K81" s="118">
        <f>SR_HS2!G70</f>
        <v>97.34355297583606</v>
      </c>
      <c r="L81" s="52">
        <f>SR_HS2!H70</f>
        <v>123.89991151840016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24.893441</v>
      </c>
      <c r="D82" s="171">
        <f>SR_HS2!D91</f>
        <v>14.954672</v>
      </c>
      <c r="E82" s="163">
        <f>SR_HS2!E91</f>
        <v>35.047066</v>
      </c>
      <c r="F82" s="107">
        <f t="shared" si="8"/>
        <v>0.08899165923137405</v>
      </c>
      <c r="G82" s="153">
        <f>SR_HS2!F91</f>
        <v>16.482441</v>
      </c>
      <c r="H82" s="112">
        <f t="shared" si="9"/>
        <v>0.041418600275620505</v>
      </c>
      <c r="I82" s="177">
        <f t="shared" si="10"/>
        <v>-18.564625</v>
      </c>
      <c r="J82" s="146">
        <f t="shared" si="11"/>
        <v>10.153625000000002</v>
      </c>
      <c r="K82" s="118">
        <f>SR_HS2!G91</f>
        <v>140.78835465133167</v>
      </c>
      <c r="L82" s="52">
        <f>SR_HS2!H91</f>
        <v>110.21599805064264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189.080219</v>
      </c>
      <c r="D83" s="173">
        <f>SR_HS2!D38</f>
        <v>18.774767</v>
      </c>
      <c r="E83" s="165">
        <f>SR_HS2!E38</f>
        <v>484.924495</v>
      </c>
      <c r="F83" s="108">
        <f t="shared" si="8"/>
        <v>1.2313223427029854</v>
      </c>
      <c r="G83" s="156">
        <f>SR_HS2!F38</f>
        <v>44.228996</v>
      </c>
      <c r="H83" s="113">
        <f t="shared" si="9"/>
        <v>0.1111427067092804</v>
      </c>
      <c r="I83" s="179">
        <f t="shared" si="10"/>
        <v>-440.695499</v>
      </c>
      <c r="J83" s="147">
        <f t="shared" si="11"/>
        <v>295.844276</v>
      </c>
      <c r="K83" s="119">
        <f>SR_HS2!G38</f>
        <v>256.46495311072175</v>
      </c>
      <c r="L83" s="56">
        <f>SR_HS2!H38</f>
        <v>235.57680369615238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28.568226</v>
      </c>
      <c r="D84" s="174">
        <f>SR_HS2!D63</f>
        <v>11.310706</v>
      </c>
      <c r="E84" s="161">
        <f>SR_HS2!E63</f>
        <v>26.439297</v>
      </c>
      <c r="F84" s="109">
        <f t="shared" si="8"/>
        <v>0.06713477553131239</v>
      </c>
      <c r="G84" s="151">
        <f>SR_HS2!F63</f>
        <v>12.398148</v>
      </c>
      <c r="H84" s="114">
        <f t="shared" si="9"/>
        <v>0.031155211547244967</v>
      </c>
      <c r="I84" s="176">
        <f t="shared" si="10"/>
        <v>-14.041148999999999</v>
      </c>
      <c r="J84" s="145">
        <f t="shared" si="11"/>
        <v>-2.1289289999999994</v>
      </c>
      <c r="K84" s="120">
        <f>SR_HS2!G63</f>
        <v>92.5479131955901</v>
      </c>
      <c r="L84" s="48">
        <f>SR_HS2!H63</f>
        <v>109.61427164670359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10.508323</v>
      </c>
      <c r="D85" s="171">
        <f>SR_HS2!D77</f>
        <v>8.299334</v>
      </c>
      <c r="E85" s="163">
        <f>SR_HS2!E77</f>
        <v>12.123477</v>
      </c>
      <c r="F85" s="107">
        <f t="shared" si="8"/>
        <v>0.030783984424927354</v>
      </c>
      <c r="G85" s="153">
        <f>SR_HS2!F77</f>
        <v>10.789315</v>
      </c>
      <c r="H85" s="112">
        <f t="shared" si="9"/>
        <v>0.027112387372280385</v>
      </c>
      <c r="I85" s="177">
        <f t="shared" si="10"/>
        <v>-1.3341619999999992</v>
      </c>
      <c r="J85" s="146">
        <f t="shared" si="11"/>
        <v>1.6151539999999986</v>
      </c>
      <c r="K85" s="118">
        <f>SR_HS2!G77</f>
        <v>115.37023557422053</v>
      </c>
      <c r="L85" s="52">
        <f>SR_HS2!H77</f>
        <v>130.00217848805698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23.973105</v>
      </c>
      <c r="D86" s="171">
        <f>SR_HS2!D99</f>
        <v>33.331674</v>
      </c>
      <c r="E86" s="163">
        <f>SR_HS2!E99</f>
        <v>35.979688</v>
      </c>
      <c r="F86" s="107">
        <f t="shared" si="8"/>
        <v>0.09135977698524489</v>
      </c>
      <c r="G86" s="153">
        <f>SR_HS2!F99</f>
        <v>34.493323</v>
      </c>
      <c r="H86" s="112">
        <f t="shared" si="9"/>
        <v>0.08667800828256367</v>
      </c>
      <c r="I86" s="177">
        <f t="shared" si="10"/>
        <v>-1.4863650000000064</v>
      </c>
      <c r="J86" s="146">
        <f t="shared" si="11"/>
        <v>12.006583000000003</v>
      </c>
      <c r="K86" s="118">
        <f>SR_HS2!G99</f>
        <v>150.0835540494233</v>
      </c>
      <c r="L86" s="52">
        <f>SR_HS2!H99</f>
        <v>103.48512048929794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19.326538</v>
      </c>
      <c r="D87" s="171">
        <f>SR_HS2!D49</f>
        <v>5.873084</v>
      </c>
      <c r="E87" s="163">
        <f>SR_HS2!E49</f>
        <v>17.343701</v>
      </c>
      <c r="F87" s="107">
        <f t="shared" si="8"/>
        <v>0.04403919943549173</v>
      </c>
      <c r="G87" s="153">
        <f>SR_HS2!F49</f>
        <v>5.456959</v>
      </c>
      <c r="H87" s="112">
        <f t="shared" si="9"/>
        <v>0.01371275065031022</v>
      </c>
      <c r="I87" s="177">
        <f t="shared" si="10"/>
        <v>-11.886741999999998</v>
      </c>
      <c r="J87" s="146">
        <f t="shared" si="11"/>
        <v>-1.982837</v>
      </c>
      <c r="K87" s="118">
        <f>SR_HS2!G49</f>
        <v>89.7403404582859</v>
      </c>
      <c r="L87" s="52">
        <f>SR_HS2!H49</f>
        <v>92.9147105677358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2.473067</v>
      </c>
      <c r="D88" s="171">
        <f>SR_HS2!D87</f>
        <v>10.47307</v>
      </c>
      <c r="E88" s="163">
        <f>SR_HS2!E87</f>
        <v>12.870263</v>
      </c>
      <c r="F88" s="107">
        <f t="shared" si="8"/>
        <v>0.03268022661623549</v>
      </c>
      <c r="G88" s="153">
        <f>SR_HS2!F87</f>
        <v>10.807534</v>
      </c>
      <c r="H88" s="112">
        <f t="shared" si="9"/>
        <v>0.02715816975842219</v>
      </c>
      <c r="I88" s="177">
        <f t="shared" si="10"/>
        <v>-2.062728999999999</v>
      </c>
      <c r="J88" s="146">
        <f t="shared" si="11"/>
        <v>10.397196</v>
      </c>
      <c r="K88" s="118">
        <f>SR_HS2!G87</f>
        <v>520.4170772567019</v>
      </c>
      <c r="L88" s="52">
        <f>SR_HS2!H87</f>
        <v>103.19356215512738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19.880787</v>
      </c>
      <c r="D89" s="171">
        <f>SR_HS2!D15</f>
        <v>2.842356</v>
      </c>
      <c r="E89" s="163">
        <f>SR_HS2!E15</f>
        <v>22.923627</v>
      </c>
      <c r="F89" s="107">
        <f t="shared" si="8"/>
        <v>0.058207771296208514</v>
      </c>
      <c r="G89" s="153">
        <f>SR_HS2!F15</f>
        <v>3.594245</v>
      </c>
      <c r="H89" s="112">
        <f t="shared" si="9"/>
        <v>0.00903195084682224</v>
      </c>
      <c r="I89" s="177">
        <f t="shared" si="10"/>
        <v>-19.329382</v>
      </c>
      <c r="J89" s="146">
        <f t="shared" si="11"/>
        <v>3.042839999999998</v>
      </c>
      <c r="K89" s="118">
        <f>SR_HS2!G15</f>
        <v>115.30543031319634</v>
      </c>
      <c r="L89" s="52">
        <f>SR_HS2!H15</f>
        <v>126.45301995949838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12.480037</v>
      </c>
      <c r="D90" s="171">
        <f>SR_HS2!D17</f>
        <v>6.990046</v>
      </c>
      <c r="E90" s="163">
        <f>SR_HS2!E17</f>
        <v>14.423139</v>
      </c>
      <c r="F90" s="107">
        <f t="shared" si="8"/>
        <v>0.0366232959681915</v>
      </c>
      <c r="G90" s="153">
        <f>SR_HS2!F17</f>
        <v>8.326393</v>
      </c>
      <c r="H90" s="112">
        <f t="shared" si="9"/>
        <v>0.020923329463440797</v>
      </c>
      <c r="I90" s="177">
        <f t="shared" si="10"/>
        <v>-6.096746000000001</v>
      </c>
      <c r="J90" s="146">
        <f t="shared" si="11"/>
        <v>1.9431020000000014</v>
      </c>
      <c r="K90" s="118">
        <f>SR_HS2!G17</f>
        <v>115.56968140398945</v>
      </c>
      <c r="L90" s="52">
        <f>SR_HS2!H17</f>
        <v>119.11785702125563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10.191386</v>
      </c>
      <c r="D91" s="171">
        <f>SR_HS2!D104</f>
        <v>13.344343</v>
      </c>
      <c r="E91" s="163">
        <f>SR_HS2!E104</f>
        <v>9.262669</v>
      </c>
      <c r="F91" s="107">
        <f t="shared" si="8"/>
        <v>0.02351980856888312</v>
      </c>
      <c r="G91" s="153">
        <f>SR_HS2!F104</f>
        <v>13.01529</v>
      </c>
      <c r="H91" s="112">
        <f t="shared" si="9"/>
        <v>0.0327060229720392</v>
      </c>
      <c r="I91" s="177">
        <f t="shared" si="10"/>
        <v>3.7526209999999995</v>
      </c>
      <c r="J91" s="146">
        <f t="shared" si="11"/>
        <v>-0.9287169999999989</v>
      </c>
      <c r="K91" s="118">
        <f>SR_HS2!G104</f>
        <v>90.88723555363325</v>
      </c>
      <c r="L91" s="52">
        <f>SR_HS2!H104</f>
        <v>97.5341386233852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3.00861</v>
      </c>
      <c r="D92" s="166">
        <f>SR_HS2!D100</f>
        <v>41.103789</v>
      </c>
      <c r="E92" s="167">
        <f>SR_HS2!E100</f>
        <v>2.046236</v>
      </c>
      <c r="F92" s="110">
        <f t="shared" si="8"/>
        <v>0.005195811164876681</v>
      </c>
      <c r="G92" s="158">
        <f>SR_HS2!F100</f>
        <v>53.866031</v>
      </c>
      <c r="H92" s="115">
        <f t="shared" si="9"/>
        <v>0.13535953845811932</v>
      </c>
      <c r="I92" s="180">
        <f t="shared" si="10"/>
        <v>51.819795</v>
      </c>
      <c r="J92" s="147">
        <f t="shared" si="11"/>
        <v>-0.9623740000000001</v>
      </c>
      <c r="K92" s="121">
        <f>SR_HS2!G100</f>
        <v>68.01267030289735</v>
      </c>
      <c r="L92" s="63">
        <f>SR_HS2!H100</f>
        <v>131.04882131425887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7.913757</v>
      </c>
      <c r="D93" s="172">
        <f>SR_HS2!D92</f>
        <v>4.798179</v>
      </c>
      <c r="E93" s="169">
        <f>SR_HS2!E92</f>
        <v>13.393003</v>
      </c>
      <c r="F93" s="111">
        <f t="shared" si="8"/>
        <v>0.03400757025026775</v>
      </c>
      <c r="G93" s="154">
        <f>SR_HS2!F92</f>
        <v>7.200596</v>
      </c>
      <c r="H93" s="116">
        <f t="shared" si="9"/>
        <v>0.01809432276871077</v>
      </c>
      <c r="I93" s="178">
        <f t="shared" si="10"/>
        <v>-6.192407</v>
      </c>
      <c r="J93" s="145">
        <f t="shared" si="11"/>
        <v>5.479246</v>
      </c>
      <c r="K93" s="122">
        <f>SR_HS2!G92</f>
        <v>169.23697556040702</v>
      </c>
      <c r="L93" s="67">
        <f>SR_HS2!H92</f>
        <v>150.0693492260293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4.149519</v>
      </c>
      <c r="D94" s="171">
        <f>SR_HS2!D78</f>
        <v>4.521371</v>
      </c>
      <c r="E94" s="163">
        <f>SR_HS2!E78</f>
        <v>3.974574</v>
      </c>
      <c r="F94" s="107">
        <f t="shared" si="8"/>
        <v>0.010092255226097366</v>
      </c>
      <c r="G94" s="153">
        <f>SR_HS2!F78</f>
        <v>5.883049</v>
      </c>
      <c r="H94" s="112">
        <f t="shared" si="9"/>
        <v>0.014783468961477789</v>
      </c>
      <c r="I94" s="177">
        <f t="shared" si="10"/>
        <v>1.9084749999999997</v>
      </c>
      <c r="J94" s="146">
        <f t="shared" si="11"/>
        <v>-0.17494499999999968</v>
      </c>
      <c r="K94" s="118">
        <f>SR_HS2!G78</f>
        <v>95.78396917811438</v>
      </c>
      <c r="L94" s="52">
        <f>SR_HS2!H78</f>
        <v>130.11648457956667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16.385869</v>
      </c>
      <c r="D95" s="171">
        <f>SR_HS2!D102</f>
        <v>5.495067</v>
      </c>
      <c r="E95" s="163">
        <f>SR_HS2!E102</f>
        <v>20.260275</v>
      </c>
      <c r="F95" s="107">
        <f t="shared" si="8"/>
        <v>0.0514449765562095</v>
      </c>
      <c r="G95" s="153">
        <f>SR_HS2!F102</f>
        <v>7.647968</v>
      </c>
      <c r="H95" s="112">
        <f t="shared" si="9"/>
        <v>0.01921852045535833</v>
      </c>
      <c r="I95" s="177">
        <f t="shared" si="10"/>
        <v>-12.612307000000001</v>
      </c>
      <c r="J95" s="146">
        <f t="shared" si="11"/>
        <v>3.8744060000000005</v>
      </c>
      <c r="K95" s="118">
        <f>SR_HS2!G102</f>
        <v>123.64480028492844</v>
      </c>
      <c r="L95" s="52">
        <f>SR_HS2!H102</f>
        <v>139.17879436228895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26.998591</v>
      </c>
      <c r="D96" s="171">
        <f>SR_HS2!D69</f>
        <v>4.56758</v>
      </c>
      <c r="E96" s="163">
        <f>SR_HS2!E69</f>
        <v>28.531476</v>
      </c>
      <c r="F96" s="107">
        <f t="shared" si="8"/>
        <v>0.07244724535743241</v>
      </c>
      <c r="G96" s="153">
        <f>SR_HS2!F69</f>
        <v>5.363631</v>
      </c>
      <c r="H96" s="112">
        <f t="shared" si="9"/>
        <v>0.01347822743093251</v>
      </c>
      <c r="I96" s="177">
        <f t="shared" si="10"/>
        <v>-23.167845</v>
      </c>
      <c r="J96" s="146">
        <f t="shared" si="11"/>
        <v>1.5328850000000003</v>
      </c>
      <c r="K96" s="118">
        <f>SR_HS2!G69</f>
        <v>105.67764814097151</v>
      </c>
      <c r="L96" s="52">
        <f>SR_HS2!H69</f>
        <v>117.42828806501473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1.514241</v>
      </c>
      <c r="D97" s="171">
        <f>SR_HS2!D55</f>
        <v>0.323461</v>
      </c>
      <c r="E97" s="163">
        <f>SR_HS2!E55</f>
        <v>1.303937</v>
      </c>
      <c r="F97" s="107">
        <f t="shared" si="8"/>
        <v>0.0033109623830759522</v>
      </c>
      <c r="G97" s="153">
        <f>SR_HS2!F55</f>
        <v>0.093514</v>
      </c>
      <c r="H97" s="112">
        <f t="shared" si="9"/>
        <v>0.0002349906173590657</v>
      </c>
      <c r="I97" s="177">
        <f t="shared" si="10"/>
        <v>-1.2104229999999998</v>
      </c>
      <c r="J97" s="146">
        <f t="shared" si="11"/>
        <v>-0.21030400000000005</v>
      </c>
      <c r="K97" s="118">
        <f>SR_HS2!G55</f>
        <v>86.11158989883381</v>
      </c>
      <c r="L97" s="52">
        <f>SR_HS2!H55</f>
        <v>28.91044051678564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3.946755</v>
      </c>
      <c r="D98" s="171">
        <f>SR_HS2!D103</f>
        <v>8.657014</v>
      </c>
      <c r="E98" s="163">
        <f>SR_HS2!E103</f>
        <v>3.484119</v>
      </c>
      <c r="F98" s="107">
        <f t="shared" si="8"/>
        <v>0.008846889801547318</v>
      </c>
      <c r="G98" s="153">
        <f>SR_HS2!F103</f>
        <v>1.091488</v>
      </c>
      <c r="H98" s="112">
        <f t="shared" si="9"/>
        <v>0.0027427918703083164</v>
      </c>
      <c r="I98" s="177">
        <f t="shared" si="10"/>
        <v>-2.392631</v>
      </c>
      <c r="J98" s="146">
        <f t="shared" si="11"/>
        <v>-0.4626359999999998</v>
      </c>
      <c r="K98" s="118">
        <f>SR_HS2!G103</f>
        <v>88.27806641152036</v>
      </c>
      <c r="L98" s="52">
        <f>SR_HS2!H103</f>
        <v>12.608134860357161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3.476561</v>
      </c>
      <c r="D99" s="171">
        <f>SR_HS2!D48</f>
        <v>3.39788</v>
      </c>
      <c r="E99" s="163">
        <f>SR_HS2!E48</f>
        <v>4.388384</v>
      </c>
      <c r="F99" s="107">
        <f t="shared" si="8"/>
        <v>0.011143003340262896</v>
      </c>
      <c r="G99" s="153">
        <f>SR_HS2!F48</f>
        <v>0.486051</v>
      </c>
      <c r="H99" s="112">
        <f t="shared" si="9"/>
        <v>0.0012213938507388332</v>
      </c>
      <c r="I99" s="177">
        <f t="shared" si="10"/>
        <v>-3.9023330000000005</v>
      </c>
      <c r="J99" s="146">
        <f t="shared" si="11"/>
        <v>0.9118230000000005</v>
      </c>
      <c r="K99" s="118">
        <f>SR_HS2!G48</f>
        <v>126.22772906904267</v>
      </c>
      <c r="L99" s="52">
        <f>SR_HS2!H48</f>
        <v>14.304536946566685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0.892765</v>
      </c>
      <c r="D100" s="171">
        <f>SR_HS2!D108</f>
        <v>0.428162</v>
      </c>
      <c r="E100" s="163">
        <f>SR_HS2!E108</f>
        <v>0.663896</v>
      </c>
      <c r="F100" s="107">
        <f t="shared" si="8"/>
        <v>0.0016857675503299564</v>
      </c>
      <c r="G100" s="153">
        <f>SR_HS2!F108</f>
        <v>0.39103</v>
      </c>
      <c r="H100" s="112">
        <f t="shared" si="9"/>
        <v>0.000982616304573812</v>
      </c>
      <c r="I100" s="177">
        <f t="shared" si="10"/>
        <v>-0.27286600000000005</v>
      </c>
      <c r="J100" s="146">
        <f t="shared" si="11"/>
        <v>-0.228869</v>
      </c>
      <c r="K100" s="118">
        <f>SR_HS2!G108</f>
        <v>74.36402636752113</v>
      </c>
      <c r="L100" s="52">
        <f>SR_HS2!H108</f>
        <v>91.32758161630412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3.935777</v>
      </c>
      <c r="D101" s="171">
        <f>SR_HS2!D79</f>
        <v>1.026929</v>
      </c>
      <c r="E101" s="163">
        <f>SR_HS2!E79</f>
        <v>4.222758</v>
      </c>
      <c r="F101" s="107">
        <f t="shared" si="8"/>
        <v>0.010722445095762327</v>
      </c>
      <c r="G101" s="153">
        <f>SR_HS2!F79</f>
        <v>0.732105</v>
      </c>
      <c r="H101" s="112">
        <f t="shared" si="9"/>
        <v>0.0018397010706595674</v>
      </c>
      <c r="I101" s="177">
        <f t="shared" si="10"/>
        <v>-3.490653</v>
      </c>
      <c r="J101" s="146">
        <f t="shared" si="11"/>
        <v>0.28698099999999993</v>
      </c>
      <c r="K101" s="118">
        <f>SR_HS2!G79</f>
        <v>107.29159705948787</v>
      </c>
      <c r="L101" s="52">
        <f>SR_HS2!H79</f>
        <v>71.29071240562882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1.80712</v>
      </c>
      <c r="D102" s="173">
        <f>SR_HS2!D26</f>
        <v>0.371005</v>
      </c>
      <c r="E102" s="165">
        <f>SR_HS2!E26</f>
        <v>0.630622</v>
      </c>
      <c r="F102" s="108">
        <f t="shared" si="8"/>
        <v>0.001601278067836194</v>
      </c>
      <c r="G102" s="156">
        <f>SR_HS2!F26</f>
        <v>0.479453</v>
      </c>
      <c r="H102" s="113">
        <f t="shared" si="9"/>
        <v>0.0012048137868624605</v>
      </c>
      <c r="I102" s="179">
        <f t="shared" si="10"/>
        <v>-0.151169</v>
      </c>
      <c r="J102" s="147">
        <f t="shared" si="11"/>
        <v>-1.176498</v>
      </c>
      <c r="K102" s="119">
        <f>SR_HS2!G26</f>
        <v>34.89652043029793</v>
      </c>
      <c r="L102" s="56">
        <f>SR_HS2!H26</f>
        <v>129.23087289928708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2.432645</v>
      </c>
      <c r="D103" s="174">
        <f>SR_HS2!D89</f>
        <v>1.768405</v>
      </c>
      <c r="E103" s="161">
        <f>SR_HS2!E89</f>
        <v>2.310917</v>
      </c>
      <c r="F103" s="109">
        <f t="shared" si="8"/>
        <v>0.0058678902871923495</v>
      </c>
      <c r="G103" s="151">
        <f>SR_HS2!F89</f>
        <v>1.940262</v>
      </c>
      <c r="H103" s="114">
        <f t="shared" si="9"/>
        <v>0.004875669581221373</v>
      </c>
      <c r="I103" s="176">
        <f t="shared" si="10"/>
        <v>-0.37065499999999996</v>
      </c>
      <c r="J103" s="145">
        <f t="shared" si="11"/>
        <v>-0.12172800000000006</v>
      </c>
      <c r="K103" s="120">
        <f>SR_HS2!G89</f>
        <v>94.9960639550777</v>
      </c>
      <c r="L103" s="48">
        <f>SR_HS2!H89</f>
        <v>109.71819238240109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4.853891</v>
      </c>
      <c r="D104" s="171">
        <f>SR_HS2!D25</f>
        <v>0.552172</v>
      </c>
      <c r="E104" s="163">
        <f>SR_HS2!E25</f>
        <v>5.738684</v>
      </c>
      <c r="F104" s="107">
        <f t="shared" si="8"/>
        <v>0.014571690850370717</v>
      </c>
      <c r="G104" s="153">
        <f>SR_HS2!F25</f>
        <v>0.28274</v>
      </c>
      <c r="H104" s="112">
        <f t="shared" si="9"/>
        <v>0.0007104951895128241</v>
      </c>
      <c r="I104" s="177">
        <f t="shared" si="10"/>
        <v>-5.455944000000001</v>
      </c>
      <c r="J104" s="146">
        <f t="shared" si="11"/>
        <v>0.8847930000000002</v>
      </c>
      <c r="K104" s="118">
        <f>SR_HS2!G25</f>
        <v>118.22853047173906</v>
      </c>
      <c r="L104" s="52">
        <f>SR_HS2!H25</f>
        <v>51.20505929311881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37.90059</v>
      </c>
      <c r="D105" s="171">
        <f>SR_HS2!D18</f>
        <v>5.460563</v>
      </c>
      <c r="E105" s="163">
        <f>SR_HS2!E18</f>
        <v>45.560348</v>
      </c>
      <c r="F105" s="107">
        <f t="shared" si="8"/>
        <v>0.11568702965545857</v>
      </c>
      <c r="G105" s="153">
        <f>SR_HS2!F18</f>
        <v>4.342193</v>
      </c>
      <c r="H105" s="112">
        <f t="shared" si="9"/>
        <v>0.01091146367134561</v>
      </c>
      <c r="I105" s="177">
        <f t="shared" si="10"/>
        <v>-41.218154999999996</v>
      </c>
      <c r="J105" s="146">
        <f t="shared" si="11"/>
        <v>7.6597579999999965</v>
      </c>
      <c r="K105" s="118">
        <f>SR_HS2!G18</f>
        <v>120.21012865498926</v>
      </c>
      <c r="L105" s="52">
        <f>SR_HS2!H18</f>
        <v>79.5191448207813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7.169458</v>
      </c>
      <c r="D106" s="171">
        <f>SR_HS2!D57</f>
        <v>0.233359</v>
      </c>
      <c r="E106" s="163">
        <f>SR_HS2!E57</f>
        <v>2.995444</v>
      </c>
      <c r="F106" s="107">
        <f t="shared" si="8"/>
        <v>0.007606044160577208</v>
      </c>
      <c r="G106" s="153">
        <f>SR_HS2!F57</f>
        <v>0.235254</v>
      </c>
      <c r="H106" s="112">
        <f t="shared" si="9"/>
        <v>0.0005911679822934496</v>
      </c>
      <c r="I106" s="177">
        <f t="shared" si="10"/>
        <v>-2.76019</v>
      </c>
      <c r="J106" s="146">
        <f t="shared" si="11"/>
        <v>-4.174014</v>
      </c>
      <c r="K106" s="118">
        <f>SR_HS2!G57</f>
        <v>41.78061995760349</v>
      </c>
      <c r="L106" s="52">
        <f>SR_HS2!H57</f>
        <v>100.81205353125442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2.030776</v>
      </c>
      <c r="D107" s="171">
        <f>SR_HS2!D65</f>
        <v>0.347421</v>
      </c>
      <c r="E107" s="163">
        <f>SR_HS2!E65</f>
        <v>1.854311</v>
      </c>
      <c r="F107" s="107">
        <f t="shared" si="8"/>
        <v>0.0047084743875846395</v>
      </c>
      <c r="G107" s="153">
        <f>SR_HS2!F65</f>
        <v>0.100568</v>
      </c>
      <c r="H107" s="112">
        <f t="shared" si="9"/>
        <v>0.0002527165601574793</v>
      </c>
      <c r="I107" s="177">
        <f t="shared" si="10"/>
        <v>-1.753743</v>
      </c>
      <c r="J107" s="146">
        <f t="shared" si="11"/>
        <v>-0.17646499999999987</v>
      </c>
      <c r="K107" s="118">
        <f>SR_HS2!G65</f>
        <v>91.31046457117871</v>
      </c>
      <c r="L107" s="52">
        <f>SR_HS2!H65</f>
        <v>28.947012414333045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0</v>
      </c>
      <c r="D108" s="171">
        <f>SR_HS2!D109</f>
        <v>0</v>
      </c>
      <c r="E108" s="163">
        <f>SR_HS2!E109</f>
        <v>12.160993</v>
      </c>
      <c r="F108" s="107">
        <f t="shared" si="8"/>
        <v>0.030879245211885217</v>
      </c>
      <c r="G108" s="153">
        <f>SR_HS2!F109</f>
        <v>0.295604</v>
      </c>
      <c r="H108" s="112">
        <f t="shared" si="9"/>
        <v>0.0007428210369977677</v>
      </c>
      <c r="I108" s="177">
        <f t="shared" si="10"/>
        <v>-11.865389</v>
      </c>
      <c r="J108" s="146">
        <f t="shared" si="11"/>
        <v>12.160993</v>
      </c>
      <c r="K108" s="118">
        <f>SR_HS2!G109</f>
        <v>0</v>
      </c>
      <c r="L108" s="52">
        <f>SR_HS2!H109</f>
        <v>0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2.396036</v>
      </c>
      <c r="D109" s="171">
        <f>SR_HS2!D58</f>
        <v>0.568014</v>
      </c>
      <c r="E109" s="163">
        <f>SR_HS2!E58</f>
        <v>2.910277</v>
      </c>
      <c r="F109" s="107">
        <f t="shared" si="8"/>
        <v>0.007389787751502667</v>
      </c>
      <c r="G109" s="153">
        <f>SR_HS2!F58</f>
        <v>0.941787</v>
      </c>
      <c r="H109" s="112">
        <f t="shared" si="9"/>
        <v>0.002366609369193302</v>
      </c>
      <c r="I109" s="177">
        <f t="shared" si="10"/>
        <v>-1.9684899999999996</v>
      </c>
      <c r="J109" s="146">
        <f t="shared" si="11"/>
        <v>0.5142409999999997</v>
      </c>
      <c r="K109" s="118">
        <f>SR_HS2!G58</f>
        <v>121.46215666208687</v>
      </c>
      <c r="L109" s="52">
        <f>SR_HS2!H58</f>
        <v>165.80348371695064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38.390036</v>
      </c>
      <c r="D110" s="171">
        <f>SR_HS2!D36</f>
        <v>0.160827</v>
      </c>
      <c r="E110" s="163">
        <f>SR_HS2!E36</f>
        <v>81.421052</v>
      </c>
      <c r="F110" s="107">
        <f>E110/$E$11*100</f>
        <v>0.20674468196122284</v>
      </c>
      <c r="G110" s="153">
        <f>SR_HS2!F36</f>
        <v>3.86943</v>
      </c>
      <c r="H110" s="112">
        <f>G110/$G$11*100</f>
        <v>0.00972346113445783</v>
      </c>
      <c r="I110" s="177">
        <f t="shared" si="10"/>
        <v>-77.55162200000001</v>
      </c>
      <c r="J110" s="146">
        <f t="shared" si="11"/>
        <v>43.031016</v>
      </c>
      <c r="K110" s="118">
        <f>SR_HS2!G36</f>
        <v>212.0890222660901</v>
      </c>
      <c r="L110" s="52">
        <f>SR_HS2!H36</f>
        <v>2405.9579548210186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1.800736</v>
      </c>
      <c r="D111" s="175">
        <f>SR_HS2!D62</f>
        <v>0.042179</v>
      </c>
      <c r="E111" s="167">
        <f>SR_HS2!E62</f>
        <v>1.800768</v>
      </c>
      <c r="F111" s="110">
        <f>E111/$E$11*100</f>
        <v>0.004572517773977513</v>
      </c>
      <c r="G111" s="158">
        <f>SR_HS2!F62</f>
        <v>0.263217</v>
      </c>
      <c r="H111" s="115">
        <f>G111/$G$11*100</f>
        <v>0.0006614359917167609</v>
      </c>
      <c r="I111" s="180">
        <f t="shared" si="10"/>
        <v>-1.537551</v>
      </c>
      <c r="J111" s="147">
        <f t="shared" si="11"/>
        <v>3.2000000000032E-05</v>
      </c>
      <c r="K111" s="121">
        <f>SR_HS2!G62</f>
        <v>100.00177705116131</v>
      </c>
      <c r="L111" s="63">
        <f>SR_HS2!H62</f>
        <v>624.047511794969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227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2011-01-11T07:44:47Z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