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XFRaYLRSJcmR7McZa17V3iMKMWqjgwRF+Z1v8hXHJBKjt4WeoMuu2noxIPwxYKFFh4OBI00WBsEyqYzdgxsK9Q==" workbookSaltValue="+TOMEloqyrkjgPSgsavT4A==" workbookSpinCount="100000" lockStructure="1"/>
  <bookViews>
    <workbookView xWindow="0" yWindow="0" windowWidth="28800" windowHeight="11700" tabRatio="940"/>
  </bookViews>
  <sheets>
    <sheet name="Dodávateľ " sheetId="1" r:id="rId1"/>
    <sheet name="Nárok na kompenzáciu" sheetId="16" r:id="rId2"/>
    <sheet name="Žiadosť VZO-P_01_2023" sheetId="2" r:id="rId3"/>
    <sheet name="Žiadosť VZO-P_02_2023" sheetId="17" r:id="rId4"/>
    <sheet name="Žiadosť VZO-P_03_2023" sheetId="18" r:id="rId5"/>
    <sheet name="Žiadosť VZO-P_04_2023" sheetId="19" r:id="rId6"/>
    <sheet name="Žiadosť VZO-P_05_2023" sheetId="20" r:id="rId7"/>
    <sheet name="Žiadosť VZO-P_06_2023" sheetId="21" r:id="rId8"/>
    <sheet name="Žiadosť VZO-P_07_2023" sheetId="22" r:id="rId9"/>
    <sheet name="Žiadosť VZO-P_08_2023" sheetId="23" r:id="rId10"/>
    <sheet name="Žiadosť VZO-P_09_2023" sheetId="24" r:id="rId11"/>
    <sheet name="okresy" sheetId="5" state="hidden" r:id="rId12"/>
    <sheet name="output" sheetId="4" state="hidden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6" l="1"/>
  <c r="K3" i="16" s="1"/>
  <c r="I36" i="24"/>
  <c r="J36" i="24" s="1"/>
  <c r="G36" i="24"/>
  <c r="I35" i="24"/>
  <c r="J35" i="24" s="1"/>
  <c r="G35" i="24"/>
  <c r="I34" i="24"/>
  <c r="J34" i="24" s="1"/>
  <c r="G34" i="24"/>
  <c r="G33" i="24"/>
  <c r="I33" i="24" s="1"/>
  <c r="J33" i="24" s="1"/>
  <c r="I32" i="24"/>
  <c r="J32" i="24" s="1"/>
  <c r="G32" i="24"/>
  <c r="G31" i="24"/>
  <c r="I31" i="24" s="1"/>
  <c r="J31" i="24" s="1"/>
  <c r="I30" i="24"/>
  <c r="J30" i="24" s="1"/>
  <c r="G30" i="24"/>
  <c r="G29" i="24"/>
  <c r="I29" i="24" s="1"/>
  <c r="J29" i="24" s="1"/>
  <c r="I28" i="24"/>
  <c r="J28" i="24" s="1"/>
  <c r="G28" i="24"/>
  <c r="G27" i="24"/>
  <c r="I27" i="24" s="1"/>
  <c r="J27" i="24" s="1"/>
  <c r="I26" i="24"/>
  <c r="J26" i="24" s="1"/>
  <c r="G26" i="24"/>
  <c r="G20" i="24"/>
  <c r="I20" i="24" s="1"/>
  <c r="J20" i="24" s="1"/>
  <c r="G19" i="24"/>
  <c r="I19" i="24" s="1"/>
  <c r="J19" i="24" s="1"/>
  <c r="G18" i="24"/>
  <c r="I18" i="24" s="1"/>
  <c r="J18" i="24" s="1"/>
  <c r="G17" i="24"/>
  <c r="I17" i="24" s="1"/>
  <c r="J17" i="24" s="1"/>
  <c r="G16" i="24"/>
  <c r="I16" i="24" s="1"/>
  <c r="J16" i="24" s="1"/>
  <c r="G15" i="24"/>
  <c r="I15" i="24" s="1"/>
  <c r="J15" i="24" s="1"/>
  <c r="G14" i="24"/>
  <c r="I14" i="24" s="1"/>
  <c r="J14" i="24" s="1"/>
  <c r="G13" i="24"/>
  <c r="I13" i="24" s="1"/>
  <c r="J13" i="24" s="1"/>
  <c r="G12" i="24"/>
  <c r="I12" i="24" s="1"/>
  <c r="J12" i="24" s="1"/>
  <c r="G11" i="24"/>
  <c r="I11" i="24" s="1"/>
  <c r="J11" i="24" s="1"/>
  <c r="G10" i="24"/>
  <c r="I10" i="24" s="1"/>
  <c r="G36" i="23"/>
  <c r="I36" i="23" s="1"/>
  <c r="J36" i="23" s="1"/>
  <c r="G35" i="23"/>
  <c r="I35" i="23" s="1"/>
  <c r="J35" i="23" s="1"/>
  <c r="G34" i="23"/>
  <c r="I34" i="23" s="1"/>
  <c r="J34" i="23" s="1"/>
  <c r="G33" i="23"/>
  <c r="I33" i="23" s="1"/>
  <c r="J33" i="23" s="1"/>
  <c r="G32" i="23"/>
  <c r="I32" i="23" s="1"/>
  <c r="J32" i="23" s="1"/>
  <c r="G31" i="23"/>
  <c r="I31" i="23" s="1"/>
  <c r="J31" i="23" s="1"/>
  <c r="G30" i="23"/>
  <c r="I30" i="23" s="1"/>
  <c r="J30" i="23" s="1"/>
  <c r="G29" i="23"/>
  <c r="I29" i="23" s="1"/>
  <c r="J29" i="23" s="1"/>
  <c r="G28" i="23"/>
  <c r="I28" i="23" s="1"/>
  <c r="J28" i="23" s="1"/>
  <c r="G27" i="23"/>
  <c r="I27" i="23" s="1"/>
  <c r="J27" i="23" s="1"/>
  <c r="G26" i="23"/>
  <c r="I26" i="23" s="1"/>
  <c r="I20" i="23"/>
  <c r="J20" i="23" s="1"/>
  <c r="G20" i="23"/>
  <c r="G19" i="23"/>
  <c r="I19" i="23" s="1"/>
  <c r="J19" i="23" s="1"/>
  <c r="G18" i="23"/>
  <c r="I18" i="23" s="1"/>
  <c r="J18" i="23" s="1"/>
  <c r="G17" i="23"/>
  <c r="I17" i="23" s="1"/>
  <c r="J17" i="23" s="1"/>
  <c r="I16" i="23"/>
  <c r="J16" i="23" s="1"/>
  <c r="G16" i="23"/>
  <c r="G15" i="23"/>
  <c r="I15" i="23" s="1"/>
  <c r="J15" i="23" s="1"/>
  <c r="G14" i="23"/>
  <c r="I14" i="23" s="1"/>
  <c r="J14" i="23" s="1"/>
  <c r="G13" i="23"/>
  <c r="I13" i="23" s="1"/>
  <c r="J13" i="23" s="1"/>
  <c r="I12" i="23"/>
  <c r="J12" i="23" s="1"/>
  <c r="G12" i="23"/>
  <c r="G11" i="23"/>
  <c r="I11" i="23" s="1"/>
  <c r="J11" i="23" s="1"/>
  <c r="G10" i="23"/>
  <c r="I10" i="23" s="1"/>
  <c r="G36" i="22"/>
  <c r="I36" i="22" s="1"/>
  <c r="J36" i="22" s="1"/>
  <c r="G35" i="22"/>
  <c r="I35" i="22" s="1"/>
  <c r="J35" i="22" s="1"/>
  <c r="I34" i="22"/>
  <c r="J34" i="22" s="1"/>
  <c r="G34" i="22"/>
  <c r="G33" i="22"/>
  <c r="I33" i="22" s="1"/>
  <c r="J33" i="22" s="1"/>
  <c r="G32" i="22"/>
  <c r="I32" i="22" s="1"/>
  <c r="J32" i="22" s="1"/>
  <c r="G31" i="22"/>
  <c r="I31" i="22" s="1"/>
  <c r="J31" i="22" s="1"/>
  <c r="I30" i="22"/>
  <c r="J30" i="22" s="1"/>
  <c r="G30" i="22"/>
  <c r="G29" i="22"/>
  <c r="I29" i="22" s="1"/>
  <c r="J29" i="22" s="1"/>
  <c r="G28" i="22"/>
  <c r="I28" i="22" s="1"/>
  <c r="J28" i="22" s="1"/>
  <c r="G27" i="22"/>
  <c r="I27" i="22" s="1"/>
  <c r="J27" i="22" s="1"/>
  <c r="I26" i="22"/>
  <c r="I37" i="22" s="1"/>
  <c r="G26" i="22"/>
  <c r="G20" i="22"/>
  <c r="I20" i="22" s="1"/>
  <c r="J20" i="22" s="1"/>
  <c r="G19" i="22"/>
  <c r="I19" i="22" s="1"/>
  <c r="J19" i="22" s="1"/>
  <c r="G18" i="22"/>
  <c r="I18" i="22" s="1"/>
  <c r="J18" i="22" s="1"/>
  <c r="G17" i="22"/>
  <c r="I17" i="22" s="1"/>
  <c r="J17" i="22" s="1"/>
  <c r="G16" i="22"/>
  <c r="I16" i="22" s="1"/>
  <c r="J16" i="22" s="1"/>
  <c r="G15" i="22"/>
  <c r="I15" i="22" s="1"/>
  <c r="J15" i="22" s="1"/>
  <c r="G14" i="22"/>
  <c r="I14" i="22" s="1"/>
  <c r="J14" i="22" s="1"/>
  <c r="G13" i="22"/>
  <c r="I13" i="22" s="1"/>
  <c r="J13" i="22" s="1"/>
  <c r="G12" i="22"/>
  <c r="I12" i="22" s="1"/>
  <c r="J12" i="22" s="1"/>
  <c r="G11" i="22"/>
  <c r="I11" i="22" s="1"/>
  <c r="J11" i="22" s="1"/>
  <c r="G10" i="22"/>
  <c r="I10" i="22" s="1"/>
  <c r="G36" i="21"/>
  <c r="I36" i="21" s="1"/>
  <c r="J36" i="21" s="1"/>
  <c r="G35" i="21"/>
  <c r="I35" i="21" s="1"/>
  <c r="J35" i="21" s="1"/>
  <c r="G34" i="21"/>
  <c r="I34" i="21" s="1"/>
  <c r="J34" i="21" s="1"/>
  <c r="G33" i="21"/>
  <c r="I33" i="21" s="1"/>
  <c r="J33" i="21" s="1"/>
  <c r="G32" i="21"/>
  <c r="I32" i="21" s="1"/>
  <c r="J32" i="21" s="1"/>
  <c r="G31" i="21"/>
  <c r="I31" i="21" s="1"/>
  <c r="J31" i="21" s="1"/>
  <c r="G30" i="21"/>
  <c r="I30" i="21" s="1"/>
  <c r="J30" i="21" s="1"/>
  <c r="G29" i="21"/>
  <c r="I29" i="21" s="1"/>
  <c r="J29" i="21" s="1"/>
  <c r="G28" i="21"/>
  <c r="I28" i="21" s="1"/>
  <c r="J28" i="21" s="1"/>
  <c r="G27" i="21"/>
  <c r="I27" i="21" s="1"/>
  <c r="J27" i="21" s="1"/>
  <c r="G26" i="21"/>
  <c r="I26" i="21" s="1"/>
  <c r="G20" i="21"/>
  <c r="I20" i="21" s="1"/>
  <c r="J20" i="21" s="1"/>
  <c r="G19" i="21"/>
  <c r="I19" i="21" s="1"/>
  <c r="J19" i="21" s="1"/>
  <c r="G18" i="21"/>
  <c r="I18" i="21" s="1"/>
  <c r="J18" i="21" s="1"/>
  <c r="G17" i="21"/>
  <c r="I17" i="21" s="1"/>
  <c r="J17" i="21" s="1"/>
  <c r="G16" i="21"/>
  <c r="I16" i="21" s="1"/>
  <c r="J16" i="21" s="1"/>
  <c r="G15" i="21"/>
  <c r="I15" i="21" s="1"/>
  <c r="J15" i="21" s="1"/>
  <c r="G14" i="21"/>
  <c r="I14" i="21" s="1"/>
  <c r="J14" i="21" s="1"/>
  <c r="G13" i="21"/>
  <c r="I13" i="21" s="1"/>
  <c r="J13" i="21" s="1"/>
  <c r="G12" i="21"/>
  <c r="I12" i="21" s="1"/>
  <c r="J12" i="21" s="1"/>
  <c r="G11" i="21"/>
  <c r="I11" i="21" s="1"/>
  <c r="J11" i="21" s="1"/>
  <c r="G10" i="21"/>
  <c r="I10" i="21" s="1"/>
  <c r="G36" i="20"/>
  <c r="I36" i="20" s="1"/>
  <c r="J36" i="20" s="1"/>
  <c r="G35" i="20"/>
  <c r="I35" i="20" s="1"/>
  <c r="J35" i="20" s="1"/>
  <c r="G34" i="20"/>
  <c r="I34" i="20" s="1"/>
  <c r="J34" i="20" s="1"/>
  <c r="G33" i="20"/>
  <c r="I33" i="20" s="1"/>
  <c r="J33" i="20" s="1"/>
  <c r="G32" i="20"/>
  <c r="I32" i="20" s="1"/>
  <c r="J32" i="20" s="1"/>
  <c r="G31" i="20"/>
  <c r="I31" i="20" s="1"/>
  <c r="J31" i="20" s="1"/>
  <c r="G30" i="20"/>
  <c r="I30" i="20" s="1"/>
  <c r="J30" i="20" s="1"/>
  <c r="G29" i="20"/>
  <c r="I29" i="20" s="1"/>
  <c r="J29" i="20" s="1"/>
  <c r="G28" i="20"/>
  <c r="I28" i="20" s="1"/>
  <c r="J28" i="20" s="1"/>
  <c r="G27" i="20"/>
  <c r="I27" i="20" s="1"/>
  <c r="J27" i="20" s="1"/>
  <c r="G26" i="20"/>
  <c r="I26" i="20" s="1"/>
  <c r="G20" i="20"/>
  <c r="I20" i="20" s="1"/>
  <c r="J20" i="20" s="1"/>
  <c r="G19" i="20"/>
  <c r="I19" i="20" s="1"/>
  <c r="J19" i="20" s="1"/>
  <c r="G18" i="20"/>
  <c r="I18" i="20" s="1"/>
  <c r="J18" i="20" s="1"/>
  <c r="G17" i="20"/>
  <c r="I17" i="20" s="1"/>
  <c r="J17" i="20" s="1"/>
  <c r="G16" i="20"/>
  <c r="I16" i="20" s="1"/>
  <c r="J16" i="20" s="1"/>
  <c r="G15" i="20"/>
  <c r="I15" i="20" s="1"/>
  <c r="J15" i="20" s="1"/>
  <c r="G14" i="20"/>
  <c r="I14" i="20" s="1"/>
  <c r="J14" i="20" s="1"/>
  <c r="G13" i="20"/>
  <c r="I13" i="20" s="1"/>
  <c r="J13" i="20" s="1"/>
  <c r="G12" i="20"/>
  <c r="I12" i="20" s="1"/>
  <c r="J12" i="20" s="1"/>
  <c r="G11" i="20"/>
  <c r="I11" i="20" s="1"/>
  <c r="J11" i="20" s="1"/>
  <c r="G10" i="20"/>
  <c r="I10" i="20" s="1"/>
  <c r="G36" i="19"/>
  <c r="I36" i="19" s="1"/>
  <c r="J36" i="19" s="1"/>
  <c r="G35" i="19"/>
  <c r="I35" i="19" s="1"/>
  <c r="J35" i="19" s="1"/>
  <c r="G34" i="19"/>
  <c r="I34" i="19" s="1"/>
  <c r="J34" i="19" s="1"/>
  <c r="G33" i="19"/>
  <c r="I33" i="19" s="1"/>
  <c r="J33" i="19" s="1"/>
  <c r="G32" i="19"/>
  <c r="I32" i="19" s="1"/>
  <c r="J32" i="19" s="1"/>
  <c r="G31" i="19"/>
  <c r="I31" i="19" s="1"/>
  <c r="J31" i="19" s="1"/>
  <c r="G30" i="19"/>
  <c r="I30" i="19" s="1"/>
  <c r="J30" i="19" s="1"/>
  <c r="G29" i="19"/>
  <c r="I29" i="19" s="1"/>
  <c r="J29" i="19" s="1"/>
  <c r="G28" i="19"/>
  <c r="I28" i="19" s="1"/>
  <c r="J28" i="19" s="1"/>
  <c r="G27" i="19"/>
  <c r="I27" i="19" s="1"/>
  <c r="J27" i="19" s="1"/>
  <c r="G26" i="19"/>
  <c r="I26" i="19" s="1"/>
  <c r="G20" i="19"/>
  <c r="I20" i="19" s="1"/>
  <c r="J20" i="19" s="1"/>
  <c r="G19" i="19"/>
  <c r="I19" i="19" s="1"/>
  <c r="J19" i="19" s="1"/>
  <c r="G18" i="19"/>
  <c r="I18" i="19" s="1"/>
  <c r="J18" i="19" s="1"/>
  <c r="G17" i="19"/>
  <c r="I17" i="19" s="1"/>
  <c r="J17" i="19" s="1"/>
  <c r="G16" i="19"/>
  <c r="I16" i="19" s="1"/>
  <c r="J16" i="19" s="1"/>
  <c r="G15" i="19"/>
  <c r="I15" i="19" s="1"/>
  <c r="J15" i="19" s="1"/>
  <c r="G14" i="19"/>
  <c r="I14" i="19" s="1"/>
  <c r="J14" i="19" s="1"/>
  <c r="G13" i="19"/>
  <c r="I13" i="19" s="1"/>
  <c r="J13" i="19" s="1"/>
  <c r="G12" i="19"/>
  <c r="I12" i="19" s="1"/>
  <c r="J12" i="19" s="1"/>
  <c r="G11" i="19"/>
  <c r="I11" i="19" s="1"/>
  <c r="J11" i="19" s="1"/>
  <c r="G10" i="19"/>
  <c r="I10" i="19" s="1"/>
  <c r="G36" i="18"/>
  <c r="I36" i="18" s="1"/>
  <c r="J36" i="18" s="1"/>
  <c r="G35" i="18"/>
  <c r="I35" i="18" s="1"/>
  <c r="J35" i="18" s="1"/>
  <c r="G34" i="18"/>
  <c r="I34" i="18" s="1"/>
  <c r="J34" i="18" s="1"/>
  <c r="G33" i="18"/>
  <c r="I33" i="18" s="1"/>
  <c r="J33" i="18" s="1"/>
  <c r="G32" i="18"/>
  <c r="I32" i="18" s="1"/>
  <c r="J32" i="18" s="1"/>
  <c r="G31" i="18"/>
  <c r="I31" i="18" s="1"/>
  <c r="J31" i="18" s="1"/>
  <c r="G30" i="18"/>
  <c r="I30" i="18" s="1"/>
  <c r="J30" i="18" s="1"/>
  <c r="G29" i="18"/>
  <c r="I29" i="18" s="1"/>
  <c r="J29" i="18" s="1"/>
  <c r="G28" i="18"/>
  <c r="I28" i="18" s="1"/>
  <c r="J28" i="18" s="1"/>
  <c r="G27" i="18"/>
  <c r="I27" i="18" s="1"/>
  <c r="J27" i="18" s="1"/>
  <c r="G26" i="18"/>
  <c r="I26" i="18" s="1"/>
  <c r="G20" i="18"/>
  <c r="I20" i="18" s="1"/>
  <c r="J20" i="18" s="1"/>
  <c r="G19" i="18"/>
  <c r="I19" i="18" s="1"/>
  <c r="J19" i="18" s="1"/>
  <c r="G18" i="18"/>
  <c r="I18" i="18" s="1"/>
  <c r="J18" i="18" s="1"/>
  <c r="G17" i="18"/>
  <c r="I17" i="18" s="1"/>
  <c r="J17" i="18" s="1"/>
  <c r="G16" i="18"/>
  <c r="I16" i="18" s="1"/>
  <c r="J16" i="18" s="1"/>
  <c r="G15" i="18"/>
  <c r="I15" i="18" s="1"/>
  <c r="J15" i="18" s="1"/>
  <c r="G14" i="18"/>
  <c r="I14" i="18" s="1"/>
  <c r="J14" i="18" s="1"/>
  <c r="G13" i="18"/>
  <c r="I13" i="18" s="1"/>
  <c r="J13" i="18" s="1"/>
  <c r="G12" i="18"/>
  <c r="I12" i="18" s="1"/>
  <c r="J12" i="18" s="1"/>
  <c r="G11" i="18"/>
  <c r="I11" i="18" s="1"/>
  <c r="J11" i="18" s="1"/>
  <c r="G10" i="18"/>
  <c r="I10" i="18" s="1"/>
  <c r="G36" i="17"/>
  <c r="I36" i="17" s="1"/>
  <c r="J36" i="17" s="1"/>
  <c r="G35" i="17"/>
  <c r="I35" i="17" s="1"/>
  <c r="J35" i="17" s="1"/>
  <c r="G34" i="17"/>
  <c r="I34" i="17" s="1"/>
  <c r="J34" i="17" s="1"/>
  <c r="G33" i="17"/>
  <c r="I33" i="17" s="1"/>
  <c r="J33" i="17" s="1"/>
  <c r="G32" i="17"/>
  <c r="I32" i="17" s="1"/>
  <c r="J32" i="17" s="1"/>
  <c r="I31" i="17"/>
  <c r="J31" i="17" s="1"/>
  <c r="G31" i="17"/>
  <c r="G30" i="17"/>
  <c r="I30" i="17" s="1"/>
  <c r="J30" i="17" s="1"/>
  <c r="G29" i="17"/>
  <c r="I29" i="17" s="1"/>
  <c r="J29" i="17" s="1"/>
  <c r="G28" i="17"/>
  <c r="I28" i="17" s="1"/>
  <c r="J28" i="17" s="1"/>
  <c r="G27" i="17"/>
  <c r="I27" i="17" s="1"/>
  <c r="J27" i="17" s="1"/>
  <c r="G26" i="17"/>
  <c r="I26" i="17" s="1"/>
  <c r="G20" i="17"/>
  <c r="I20" i="17" s="1"/>
  <c r="J20" i="17" s="1"/>
  <c r="G19" i="17"/>
  <c r="I19" i="17" s="1"/>
  <c r="J19" i="17" s="1"/>
  <c r="G18" i="17"/>
  <c r="I18" i="17" s="1"/>
  <c r="J18" i="17" s="1"/>
  <c r="G17" i="17"/>
  <c r="I17" i="17" s="1"/>
  <c r="J17" i="17" s="1"/>
  <c r="G16" i="17"/>
  <c r="I16" i="17" s="1"/>
  <c r="J16" i="17" s="1"/>
  <c r="G15" i="17"/>
  <c r="I15" i="17" s="1"/>
  <c r="J15" i="17" s="1"/>
  <c r="G14" i="17"/>
  <c r="I14" i="17" s="1"/>
  <c r="J14" i="17" s="1"/>
  <c r="G13" i="17"/>
  <c r="I13" i="17" s="1"/>
  <c r="J13" i="17" s="1"/>
  <c r="G12" i="17"/>
  <c r="I12" i="17" s="1"/>
  <c r="J12" i="17" s="1"/>
  <c r="G11" i="17"/>
  <c r="I11" i="17" s="1"/>
  <c r="J11" i="17" s="1"/>
  <c r="G10" i="17"/>
  <c r="I10" i="17" s="1"/>
  <c r="J37" i="24" l="1"/>
  <c r="I21" i="24"/>
  <c r="J10" i="24"/>
  <c r="J21" i="24" s="1"/>
  <c r="J42" i="24" s="1"/>
  <c r="J46" i="24" s="1"/>
  <c r="I37" i="24"/>
  <c r="J26" i="23"/>
  <c r="J37" i="23" s="1"/>
  <c r="I37" i="23"/>
  <c r="I21" i="23"/>
  <c r="I42" i="23" s="1"/>
  <c r="I46" i="23" s="1"/>
  <c r="J10" i="23"/>
  <c r="J21" i="23" s="1"/>
  <c r="J42" i="23" s="1"/>
  <c r="J46" i="23" s="1"/>
  <c r="I21" i="22"/>
  <c r="I42" i="22" s="1"/>
  <c r="I46" i="22" s="1"/>
  <c r="J10" i="22"/>
  <c r="J21" i="22" s="1"/>
  <c r="J42" i="22" s="1"/>
  <c r="J46" i="22" s="1"/>
  <c r="J26" i="22"/>
  <c r="J37" i="22" s="1"/>
  <c r="J26" i="21"/>
  <c r="J37" i="21" s="1"/>
  <c r="I37" i="21"/>
  <c r="J10" i="21"/>
  <c r="J21" i="21" s="1"/>
  <c r="J42" i="21" s="1"/>
  <c r="J46" i="21" s="1"/>
  <c r="I21" i="21"/>
  <c r="I42" i="21" s="1"/>
  <c r="I46" i="21" s="1"/>
  <c r="I21" i="20"/>
  <c r="J10" i="20"/>
  <c r="J21" i="20" s="1"/>
  <c r="J26" i="20"/>
  <c r="J37" i="20" s="1"/>
  <c r="I37" i="20"/>
  <c r="I21" i="19"/>
  <c r="J10" i="19"/>
  <c r="J21" i="19" s="1"/>
  <c r="J26" i="19"/>
  <c r="J37" i="19" s="1"/>
  <c r="I37" i="19"/>
  <c r="I21" i="18"/>
  <c r="J10" i="18"/>
  <c r="J21" i="18" s="1"/>
  <c r="J26" i="18"/>
  <c r="J37" i="18" s="1"/>
  <c r="I37" i="18"/>
  <c r="J10" i="17"/>
  <c r="J21" i="17" s="1"/>
  <c r="I21" i="17"/>
  <c r="J26" i="17"/>
  <c r="J37" i="17" s="1"/>
  <c r="I37" i="17"/>
  <c r="I42" i="24" l="1"/>
  <c r="I46" i="24" s="1"/>
  <c r="J42" i="20"/>
  <c r="J46" i="20" s="1"/>
  <c r="I42" i="20"/>
  <c r="I46" i="20" s="1"/>
  <c r="J42" i="19"/>
  <c r="J46" i="19" s="1"/>
  <c r="I42" i="19"/>
  <c r="I46" i="19" s="1"/>
  <c r="J42" i="18"/>
  <c r="J46" i="18" s="1"/>
  <c r="I42" i="18"/>
  <c r="I46" i="18" s="1"/>
  <c r="I42" i="17"/>
  <c r="I46" i="17" s="1"/>
  <c r="J42" i="17"/>
  <c r="J46" i="17" s="1"/>
  <c r="B98" i="1" l="1"/>
  <c r="Q2" i="4" s="1"/>
  <c r="G26" i="2" l="1"/>
  <c r="G36" i="2" l="1"/>
  <c r="G35" i="2"/>
  <c r="G34" i="2"/>
  <c r="G33" i="2"/>
  <c r="G32" i="2"/>
  <c r="G31" i="2"/>
  <c r="G30" i="2"/>
  <c r="G29" i="2"/>
  <c r="G28" i="2"/>
  <c r="G27" i="2"/>
  <c r="G20" i="2"/>
  <c r="G19" i="2"/>
  <c r="G18" i="2"/>
  <c r="G17" i="2"/>
  <c r="G16" i="2"/>
  <c r="G15" i="2"/>
  <c r="G14" i="2"/>
  <c r="G13" i="2"/>
  <c r="G12" i="2"/>
  <c r="G11" i="2"/>
  <c r="G10" i="2"/>
  <c r="I36" i="2" l="1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I28" i="2"/>
  <c r="J28" i="2" s="1"/>
  <c r="I27" i="2"/>
  <c r="J27" i="2" s="1"/>
  <c r="I26" i="2"/>
  <c r="J26" i="2" s="1"/>
  <c r="N2" i="4"/>
  <c r="M2" i="4"/>
  <c r="J2" i="4"/>
  <c r="I2" i="4"/>
  <c r="H2" i="4"/>
  <c r="G2" i="4"/>
  <c r="F2" i="4"/>
  <c r="E2" i="4"/>
  <c r="D2" i="4"/>
  <c r="C2" i="4"/>
  <c r="B2" i="4"/>
  <c r="J29" i="2" l="1"/>
  <c r="I37" i="2"/>
  <c r="J37" i="2"/>
  <c r="I20" i="2" l="1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I21" i="2" l="1"/>
  <c r="I42" i="2" s="1"/>
  <c r="J2" i="16" s="1"/>
  <c r="J10" i="2"/>
  <c r="J21" i="2" s="1"/>
  <c r="J42" i="2" s="1"/>
  <c r="K2" i="16" l="1"/>
  <c r="K4" i="16" s="1"/>
  <c r="P2" i="4" s="1"/>
  <c r="O2" i="4" s="1"/>
  <c r="I46" i="2"/>
  <c r="J46" i="2"/>
  <c r="J4" i="16" l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<sst xmlns="http://schemas.openxmlformats.org/spreadsheetml/2006/main" count="468" uniqueCount="193">
  <si>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</si>
  <si>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</si>
  <si>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</si>
  <si>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</si>
  <si>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</si>
  <si>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</si>
  <si>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</si>
  <si>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</si>
  <si>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</si>
  <si>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</si>
  <si>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</si>
  <si>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</si>
  <si>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</si>
  <si>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</si>
  <si>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</si>
  <si>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</si>
  <si>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</si>
  <si>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</si>
  <si>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</si>
  <si>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IČ DPH (ak je žiadateľ platca DPH)</t>
  </si>
  <si>
    <t>Cenové rozhodnutie zo dňa</t>
  </si>
  <si>
    <t>Cenové rozhodnutie ÚRSO na rok 2023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</si>
  <si>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</si>
  <si>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Nie je voči mne vedené konkurzné konanie, nie som v konkurze, v reštrukturalizácii a nebol proti mne zamietnutý návrh na vyhlásenie konkurzu pre nedostatok majetku.</t>
  </si>
  <si>
    <t>Súhlasím so spracovaním osobných údajov podľa Zákona č. 18/2018 Z. z. o ochrane osobných údajov a o zmene a doplnení niektorých zákonov.</t>
  </si>
  <si>
    <t>Zvoliť možnosť</t>
  </si>
  <si>
    <t>Som si vedomý, že v prípade preukázania nepravdivosti údajov uvedených v žiadosti som povinný kompenzáciu bezodkladne vrátiť poskytovateľovi.</t>
  </si>
  <si>
    <t>Nie je voči mne vedený výkon rozhodnutia</t>
  </si>
  <si>
    <t>Neporušil som predchádzajúcich troch rokoch zákaz nelegálneho zamestnávania podľa osobitného predpisu</t>
  </si>
  <si>
    <t xml:space="preserve">Nemám evidované nedoplatky na poistnom na sociálne poistenie a zdravotná poisťovňa voči mne neeviduje pohľadávky 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</si>
  <si>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</si>
  <si>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</si>
  <si>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</si>
  <si>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</si>
  <si>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</si>
  <si>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</si>
  <si>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</si>
  <si>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</si>
  <si>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</si>
  <si>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</si>
  <si>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</si>
  <si>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</si>
  <si>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</si>
  <si>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</si>
  <si>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</si>
  <si>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</si>
  <si>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</si>
  <si>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</si>
  <si>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</si>
  <si>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</si>
  <si>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</si>
  <si>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</si>
  <si>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</si>
  <si>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Číslo cenového rozhodnutia - elektrina</t>
  </si>
  <si>
    <t>Číslo cenového rozhodnutia - plyn</t>
  </si>
  <si>
    <t>Vyhlasujem, že údaje uvedené v žiadosti, vrátane údajov pre výpočet kompenzácie, sú pravdivé, presné a úplné a spĺňam podmienky pre kompenzácie stanovené v Nariadení vlády č. 465/2022 Z.z.</t>
  </si>
  <si>
    <t>Vyhlasujem, že mám vysporiadané vzťahy so štátnym rozpočtom</t>
  </si>
  <si>
    <t xml:space="preserve">Potvrdzujem, že spoločnosť je zapísaná do registra partnerov verejného sektora </t>
  </si>
  <si>
    <t>Mesiac:</t>
  </si>
  <si>
    <t>výška kompenzácie
(eur)</t>
  </si>
  <si>
    <t>požadovaná výška kompenzácie s DPH
(eur)</t>
  </si>
  <si>
    <t>Iné</t>
  </si>
  <si>
    <t>Meno:</t>
  </si>
  <si>
    <t>Priezvisko:</t>
  </si>
  <si>
    <t>Dátum: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</si>
  <si>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</si>
  <si>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</si>
  <si>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</si>
  <si>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</si>
  <si>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</si>
  <si>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</si>
  <si>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</si>
  <si>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</si>
  <si>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</si>
  <si>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</si>
  <si>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</si>
  <si>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</si>
  <si>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</si>
  <si>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</si>
  <si>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</si>
  <si>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</si>
  <si>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</si>
  <si>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</si>
  <si>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</si>
  <si>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</si>
  <si>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</si>
  <si>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</si>
  <si>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</si>
  <si>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</si>
  <si>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</si>
  <si>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</si>
  <si>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</si>
  <si>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</si>
  <si>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</si>
  <si>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</si>
  <si>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</si>
  <si>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</si>
  <si>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</si>
  <si>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</si>
  <si>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</si>
  <si>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</si>
  <si>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</si>
  <si>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</si>
  <si>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</si>
  <si>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</si>
  <si>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</si>
  <si>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</si>
  <si>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</si>
  <si>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</si>
  <si>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</si>
  <si>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</si>
  <si>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</si>
  <si>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</si>
  <si>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</si>
  <si>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</si>
  <si>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</si>
  <si>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</si>
  <si>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</si>
  <si>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</si>
  <si>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</si>
  <si>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</si>
  <si>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</si>
  <si>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</si>
  <si>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</si>
  <si>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</si>
  <si>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</si>
  <si>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</si>
  <si>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</si>
  <si>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</si>
  <si>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</si>
  <si>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</si>
  <si>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</si>
  <si>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</si>
  <si>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</si>
  <si>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</si>
  <si>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</si>
  <si>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</si>
  <si>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</si>
  <si>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</si>
  <si>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</si>
  <si>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</si>
  <si>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</si>
  <si>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</si>
  <si>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</si>
  <si>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</si>
  <si>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</si>
  <si>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</si>
  <si>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</si>
  <si>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</si>
  <si>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</si>
  <si>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</si>
  <si>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</si>
  <si>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</si>
  <si>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</si>
  <si>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</si>
  <si>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</si>
  <si>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</si>
  <si>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</si>
  <si>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</si>
  <si>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 xml:space="preserve">Rozdiel nároku a vyplatenej kompenzácie za daný mesiac </t>
  </si>
  <si>
    <t>Nie som podnikom vo vlastníctve alebo pod kontrolou osôb, subjektov alebo orgánov, na ktoré sú zamerané sankcie, ktoré prijala Európska únia.</t>
  </si>
  <si>
    <t>Nie som podnikom pôsobiacim v priemyselných odvetviach, na ktoré sú zamerané sankcie, ktoré prijala Európska únia, keďže pomoc by marila ciele príslušných sankcií.</t>
  </si>
  <si>
    <t>Nie som osobou, subjektom alebo orgánom konkrétne uvedeným v právnych aktoch, ktorými sa tieto sankcie prijaté Európskou úniou ukladajú.</t>
  </si>
  <si>
    <t>Dodávateľ plynu:</t>
  </si>
  <si>
    <t>Zmluvy podľa § 2 ods. 5 písm. a) Nariadenia vlády</t>
  </si>
  <si>
    <t>SPOLU za zmluvy podľa § 2 ods. 5 písm. a) Nariadenia vlády:</t>
  </si>
  <si>
    <t>Zmluvy podľa § 2 ods. 5 písm. b) Nariadenia vlády</t>
  </si>
  <si>
    <t>SPOLU za zmluvy podľa § 2 ods. 5 písm. b) Nariadenia vlády:</t>
  </si>
  <si>
    <t xml:space="preserve"> </t>
  </si>
  <si>
    <t>Žiadosť o poskytnutie kompenzácie v súvislosti s dodávkou plynu pre vybraných zraniteľných odberateľov plynu</t>
  </si>
  <si>
    <t>druh sadzby za dodávku plynu z cenového rozhodnutia ÚRSO</t>
  </si>
  <si>
    <t>Nárok na kompenzáciu za január až september 2023 
podľa nariadenia vlády 465/2022 platného od 1.10.2023 § 2 ods. 5 písm. a) b) Nariadenia vlády:</t>
  </si>
  <si>
    <t>Rozdiel nároku a vyplatenej kompenzácie január až september 2023</t>
  </si>
  <si>
    <t>Žiadosť o platbu - pre vybraných zraniteľných odberateľov plynu
Prepočet kompenzácií vyplatených za dodávku plynu do 1. októbra 2023
september 2023</t>
  </si>
  <si>
    <t>Žiadosť o platbu - pre vybraných zraniteľných odberateľov plynu
Prepočet kompenzácií vyplatených za dodávku plynu do 1. októbra 2023
august 2023</t>
  </si>
  <si>
    <t>Žiadosť o platbu - pre vybraných zraniteľných odberateľov plynu
Prepočet kompenzácií vyplatených za dodávku plynu do 1. októbra 2023
júl 2023</t>
  </si>
  <si>
    <t>Žiadosť o platbu - pre vybraných zraniteľných odberateľov plynu
Prepočet kompenzácií vyplatených za dodávku plynu do 1. októbra 2023
jún 2023</t>
  </si>
  <si>
    <t>Žiadosť o platbu - pre vybraných zraniteľných odberateľov plynu
Prepočet kompenzácií vyplatených za dodávku plynu do 1. októbra 2023
máj 2023</t>
  </si>
  <si>
    <t>Žiadosť o platbu - pre vybraných zraniteľných odberateľov plynu
Prepočet kompenzácií vyplatených za dodávku plynu do 1. októbra 2023
apríl 2023</t>
  </si>
  <si>
    <t>Žiadosť o platbu - pre vybraných zraniteľných odberateľov plynu
Prepočet kompenzácií vyplatených za dodávku plynu do 1. októbra 2023
marec 2023</t>
  </si>
  <si>
    <t>Žiadosť o platbu - pre vybraných zraniteľných odberateľov plynu
Prepočet kompenzácií vyplatených za dodávku plynu do 1. októbra 2023
február 2023</t>
  </si>
  <si>
    <t>Žiadosť o platbu - pre vybraných zraniteľných odberateľov plynu
Prepočet kompenzácií vyplatených za dodávku plynu do 1. októbra 2023
január 2023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</si>
  <si>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</si>
  <si>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</si>
  <si>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</si>
  <si>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</si>
  <si>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</si>
  <si>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Nárok na kompenzáciu za daný mesiac podľa nariadenia vlády 465/2022 platného od 1.7.2023 § 2 ods. 5 písm. a) b) Nariadenia vlády:</t>
  </si>
  <si>
    <t>Vyplatená kompenzácia za daný mesiac podľa nariadenia vlády 465/2022 platného do 30.9.2023:
vyplní dodávateľ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</si>
  <si>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</si>
  <si>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Vyplatená kompenzácia za január až september 2023 
podľa nariadenia vlády 465/2022 platného do 30.9.2023</t>
  </si>
  <si>
    <t>spotreba plynu za daný mesiac (MWh)</t>
  </si>
  <si>
    <t>regulovaná cena SOPO podľa rozhodnutia ÚRSO 
(€/MWh)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</si>
</sst>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0" fontId="1" fillId="0" borderId="0"/>
    <xf numFmtId="0" fontId="1" fillId="0" borderId="0"/>
  </cellStyleXfs>
  <cellXfs count="136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0" xfId="0" applyFill="1"/>
    <xf numFmtId="0" fontId="6" fillId="0" borderId="0" xfId="0" applyFont="1" applyBorder="1" applyAlignment="1">
      <alignment horizontal="right"/>
    </xf>
    <xf numFmtId="0" fontId="8" fillId="0" borderId="0" xfId="0" applyFont="1"/>
    <xf numFmtId="0" fontId="5" fillId="0" borderId="0" xfId="0" applyFont="1" applyBorder="1"/>
    <xf numFmtId="0" fontId="10" fillId="3" borderId="0" xfId="0" applyFont="1" applyFill="1"/>
    <xf numFmtId="0" fontId="10" fillId="3" borderId="0" xfId="0" applyFont="1" applyFill="1" applyBorder="1"/>
    <xf numFmtId="0" fontId="11" fillId="0" borderId="0" xfId="0" applyFont="1" applyBorder="1"/>
    <xf numFmtId="0" fontId="11" fillId="0" borderId="0" xfId="0" applyFont="1"/>
    <xf numFmtId="49" fontId="5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/>
    <xf numFmtId="49" fontId="14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  <xf numFmtId="0" fontId="13" fillId="0" borderId="0" xfId="0" applyFont="1" applyFill="1"/>
    <xf numFmtId="0" fontId="15" fillId="0" borderId="0" xfId="0" applyFont="1" applyFill="1" applyBorder="1" applyAlignment="1">
      <alignment horizontal="right"/>
    </xf>
    <xf numFmtId="0" fontId="13" fillId="0" borderId="0" xfId="0" applyFont="1"/>
    <xf numFmtId="0" fontId="0" fillId="4" borderId="0" xfId="0" applyFill="1" applyProtection="1">
      <protection locked="0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8" fillId="4" borderId="1" xfId="0" applyFont="1" applyFill="1" applyBorder="1" applyProtection="1">
      <protection locked="0"/>
    </xf>
    <xf numFmtId="49" fontId="14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13" fillId="4" borderId="1" xfId="0" applyFont="1" applyFill="1" applyBorder="1" applyProtection="1">
      <protection locked="0"/>
    </xf>
    <xf numFmtId="0" fontId="18" fillId="0" borderId="0" xfId="0" applyFont="1" applyFill="1"/>
    <xf numFmtId="0" fontId="13" fillId="0" borderId="0" xfId="0" applyFont="1" applyFill="1" applyBorder="1"/>
    <xf numFmtId="0" fontId="4" fillId="0" borderId="0" xfId="1"/>
    <xf numFmtId="0" fontId="5" fillId="0" borderId="0" xfId="1" applyFont="1"/>
    <xf numFmtId="0" fontId="19" fillId="0" borderId="0" xfId="1" applyFont="1" applyAlignment="1">
      <alignment horizontal="center" wrapText="1"/>
    </xf>
    <xf numFmtId="0" fontId="5" fillId="5" borderId="8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22" fillId="0" borderId="0" xfId="1" applyFont="1"/>
    <xf numFmtId="0" fontId="0" fillId="0" borderId="0" xfId="0" applyFill="1" applyProtection="1">
      <protection locked="0"/>
    </xf>
    <xf numFmtId="0" fontId="25" fillId="0" borderId="0" xfId="0" applyFont="1"/>
    <xf numFmtId="0" fontId="16" fillId="0" borderId="0" xfId="3" applyNumberFormat="1" applyFont="1" applyFill="1" applyBorder="1" applyAlignmen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4" fillId="0" borderId="0" xfId="1" applyFill="1"/>
    <xf numFmtId="0" fontId="19" fillId="0" borderId="0" xfId="1" applyFont="1" applyFill="1" applyAlignment="1">
      <alignment horizontal="center" wrapText="1"/>
    </xf>
    <xf numFmtId="0" fontId="22" fillId="0" borderId="0" xfId="1" applyFont="1" applyFill="1"/>
    <xf numFmtId="0" fontId="5" fillId="4" borderId="8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wrapText="1"/>
    </xf>
    <xf numFmtId="0" fontId="12" fillId="7" borderId="8" xfId="1" applyFont="1" applyFill="1" applyBorder="1" applyAlignment="1">
      <alignment horizontal="center" vertical="center" wrapText="1"/>
    </xf>
    <xf numFmtId="0" fontId="5" fillId="4" borderId="0" xfId="1" applyFont="1" applyFill="1"/>
    <xf numFmtId="0" fontId="5" fillId="7" borderId="0" xfId="1" applyFont="1" applyFill="1"/>
    <xf numFmtId="0" fontId="5" fillId="4" borderId="0" xfId="1" applyFont="1" applyFill="1" applyAlignment="1">
      <alignment horizontal="left"/>
    </xf>
    <xf numFmtId="0" fontId="23" fillId="3" borderId="8" xfId="0" applyNumberFormat="1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2" fontId="23" fillId="3" borderId="8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7" fillId="5" borderId="15" xfId="1" applyFont="1" applyFill="1" applyBorder="1" applyAlignment="1" applyProtection="1">
      <alignment horizontal="center" vertical="center" wrapText="1"/>
      <protection hidden="1"/>
    </xf>
    <xf numFmtId="0" fontId="27" fillId="5" borderId="16" xfId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4" fontId="5" fillId="6" borderId="8" xfId="0" applyNumberFormat="1" applyFont="1" applyFill="1" applyBorder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Alignment="1" applyProtection="1">
      <alignment wrapText="1"/>
      <protection hidden="1"/>
    </xf>
    <xf numFmtId="4" fontId="10" fillId="4" borderId="20" xfId="0" applyNumberFormat="1" applyFont="1" applyFill="1" applyBorder="1" applyAlignment="1" applyProtection="1">
      <protection hidden="1"/>
    </xf>
    <xf numFmtId="4" fontId="10" fillId="4" borderId="22" xfId="0" applyNumberFormat="1" applyFont="1" applyFill="1" applyBorder="1" applyAlignment="1" applyProtection="1">
      <protection hidden="1"/>
    </xf>
    <xf numFmtId="0" fontId="21" fillId="0" borderId="0" xfId="1" applyFont="1" applyBorder="1" applyAlignment="1"/>
    <xf numFmtId="0" fontId="0" fillId="0" borderId="0" xfId="0" applyBorder="1" applyAlignment="1"/>
    <xf numFmtId="0" fontId="21" fillId="0" borderId="0" xfId="1" applyFont="1" applyFill="1" applyBorder="1" applyAlignment="1">
      <alignment horizontal="center"/>
    </xf>
    <xf numFmtId="0" fontId="2" fillId="0" borderId="0" xfId="0" applyFont="1"/>
    <xf numFmtId="4" fontId="5" fillId="7" borderId="8" xfId="0" applyNumberFormat="1" applyFont="1" applyFill="1" applyBorder="1" applyAlignment="1" applyProtection="1">
      <protection hidden="1"/>
    </xf>
    <xf numFmtId="4" fontId="0" fillId="0" borderId="0" xfId="0" applyNumberFormat="1"/>
    <xf numFmtId="4" fontId="21" fillId="4" borderId="10" xfId="1" applyNumberFormat="1" applyFont="1" applyFill="1" applyBorder="1" applyAlignment="1" applyProtection="1">
      <alignment horizontal="center"/>
      <protection hidden="1"/>
    </xf>
    <xf numFmtId="4" fontId="21" fillId="7" borderId="10" xfId="1" applyNumberFormat="1" applyFont="1" applyFill="1" applyBorder="1" applyAlignment="1" applyProtection="1">
      <alignment horizontal="center"/>
      <protection locked="0"/>
    </xf>
    <xf numFmtId="4" fontId="21" fillId="6" borderId="10" xfId="1" applyNumberFormat="1" applyFont="1" applyFill="1" applyBorder="1" applyAlignment="1" applyProtection="1">
      <alignment horizontal="center"/>
      <protection hidden="1"/>
    </xf>
    <xf numFmtId="4" fontId="5" fillId="5" borderId="8" xfId="1" applyNumberFormat="1" applyFont="1" applyFill="1" applyBorder="1" applyAlignment="1" applyProtection="1">
      <alignment horizontal="center" vertical="center" wrapText="1"/>
      <protection hidden="1"/>
    </xf>
    <xf numFmtId="4" fontId="21" fillId="6" borderId="8" xfId="1" applyNumberFormat="1" applyFont="1" applyFill="1" applyBorder="1" applyAlignment="1" applyProtection="1">
      <alignment horizontal="center"/>
      <protection hidden="1"/>
    </xf>
    <xf numFmtId="164" fontId="5" fillId="0" borderId="8" xfId="1" applyNumberFormat="1" applyFont="1" applyBorder="1" applyAlignment="1" applyProtection="1">
      <alignment horizontal="center" vertical="center" wrapText="1"/>
      <protection locked="0"/>
    </xf>
    <xf numFmtId="0" fontId="12" fillId="4" borderId="8" xfId="9" applyFont="1" applyFill="1" applyBorder="1" applyAlignment="1">
      <alignment horizontal="center" vertical="center" wrapText="1"/>
    </xf>
    <xf numFmtId="0" fontId="12" fillId="4" borderId="8" xfId="9" applyFont="1" applyFill="1" applyBorder="1" applyAlignment="1">
      <alignment horizontal="center" vertical="center" wrapText="1"/>
    </xf>
    <xf numFmtId="0" fontId="12" fillId="4" borderId="8" xfId="9" applyFont="1" applyFill="1" applyBorder="1" applyAlignment="1">
      <alignment horizontal="center" vertical="center" wrapText="1"/>
    </xf>
    <xf numFmtId="0" fontId="12" fillId="4" borderId="8" xfId="9" applyFont="1" applyFill="1" applyBorder="1" applyAlignment="1">
      <alignment horizontal="center" vertical="center" wrapText="1"/>
    </xf>
    <xf numFmtId="0" fontId="12" fillId="4" borderId="8" xfId="9" applyFont="1" applyFill="1" applyBorder="1" applyAlignment="1">
      <alignment horizontal="center" vertical="center" wrapText="1"/>
    </xf>
    <xf numFmtId="0" fontId="12" fillId="4" borderId="8" xfId="9" applyFont="1" applyFill="1" applyBorder="1" applyAlignment="1">
      <alignment horizontal="center" vertical="center" wrapText="1"/>
    </xf>
    <xf numFmtId="0" fontId="12" fillId="4" borderId="8" xfId="9" applyFont="1" applyFill="1" applyBorder="1" applyAlignment="1">
      <alignment horizontal="center" vertical="center" wrapText="1"/>
    </xf>
    <xf numFmtId="0" fontId="12" fillId="4" borderId="8" xfId="9" applyFont="1" applyFill="1" applyBorder="1" applyAlignment="1">
      <alignment horizontal="center" vertical="center" wrapText="1"/>
    </xf>
    <xf numFmtId="0" fontId="12" fillId="4" borderId="8" xfId="9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/>
      <protection hidden="1"/>
    </xf>
    <xf numFmtId="0" fontId="0" fillId="5" borderId="13" xfId="0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5" fillId="6" borderId="17" xfId="0" applyFont="1" applyFill="1" applyBorder="1" applyAlignment="1" applyProtection="1">
      <alignment horizontal="left" wrapText="1"/>
      <protection hidden="1"/>
    </xf>
    <xf numFmtId="0" fontId="5" fillId="6" borderId="8" xfId="0" applyFont="1" applyFill="1" applyBorder="1" applyAlignment="1" applyProtection="1">
      <alignment horizontal="left" wrapText="1"/>
      <protection hidden="1"/>
    </xf>
    <xf numFmtId="0" fontId="5" fillId="7" borderId="17" xfId="0" applyFont="1" applyFill="1" applyBorder="1" applyAlignment="1" applyProtection="1">
      <alignment horizontal="left" wrapText="1"/>
      <protection hidden="1"/>
    </xf>
    <xf numFmtId="0" fontId="5" fillId="7" borderId="8" xfId="0" applyFont="1" applyFill="1" applyBorder="1" applyAlignment="1" applyProtection="1">
      <alignment horizontal="left" wrapText="1"/>
      <protection hidden="1"/>
    </xf>
    <xf numFmtId="0" fontId="10" fillId="4" borderId="19" xfId="0" applyFont="1" applyFill="1" applyBorder="1" applyAlignment="1" applyProtection="1">
      <alignment horizontal="left"/>
      <protection hidden="1"/>
    </xf>
    <xf numFmtId="0" fontId="10" fillId="4" borderId="20" xfId="0" applyFont="1" applyFill="1" applyBorder="1" applyAlignment="1" applyProtection="1">
      <alignment horizontal="left"/>
      <protection hidden="1"/>
    </xf>
    <xf numFmtId="0" fontId="21" fillId="7" borderId="10" xfId="1" applyFont="1" applyFill="1" applyBorder="1" applyAlignment="1">
      <alignment wrapText="1"/>
    </xf>
    <xf numFmtId="0" fontId="0" fillId="7" borderId="10" xfId="0" applyFill="1" applyBorder="1" applyAlignment="1"/>
    <xf numFmtId="0" fontId="21" fillId="4" borderId="10" xfId="1" applyFont="1" applyFill="1" applyBorder="1" applyAlignment="1"/>
    <xf numFmtId="0" fontId="0" fillId="4" borderId="10" xfId="0" applyFill="1" applyBorder="1" applyAlignment="1"/>
    <xf numFmtId="0" fontId="21" fillId="6" borderId="10" xfId="1" applyFont="1" applyFill="1" applyBorder="1" applyAlignment="1"/>
    <xf numFmtId="0" fontId="0" fillId="6" borderId="10" xfId="0" applyFill="1" applyBorder="1" applyAlignment="1"/>
    <xf numFmtId="0" fontId="21" fillId="4" borderId="5" xfId="1" applyFont="1" applyFill="1" applyBorder="1" applyAlignment="1">
      <alignment horizontal="left" vertical="center" wrapText="1"/>
    </xf>
    <xf numFmtId="0" fontId="26" fillId="4" borderId="6" xfId="0" applyFont="1" applyFill="1" applyBorder="1" applyAlignment="1">
      <alignment vertical="center"/>
    </xf>
    <xf numFmtId="0" fontId="21" fillId="4" borderId="5" xfId="1" applyFont="1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21" fillId="7" borderId="5" xfId="1" applyFont="1" applyFill="1" applyBorder="1" applyAlignment="1"/>
    <xf numFmtId="0" fontId="0" fillId="7" borderId="6" xfId="0" applyFill="1" applyBorder="1" applyAlignment="1"/>
    <xf numFmtId="0" fontId="0" fillId="7" borderId="7" xfId="0" applyFill="1" applyBorder="1" applyAlignment="1"/>
    <xf numFmtId="0" fontId="5" fillId="4" borderId="23" xfId="1" applyFont="1" applyFill="1" applyBorder="1" applyAlignment="1" applyProtection="1"/>
    <xf numFmtId="0" fontId="5" fillId="4" borderId="26" xfId="1" applyFont="1" applyFill="1" applyBorder="1" applyProtection="1"/>
    <xf numFmtId="0" fontId="0" fillId="4" borderId="7" xfId="0" applyFill="1" applyBorder="1" applyAlignment="1">
      <alignment vertical="center"/>
    </xf>
    <xf numFmtId="164" fontId="5" fillId="0" borderId="8" xfId="1" applyNumberFormat="1" applyFont="1" applyBorder="1" applyAlignment="1" applyProtection="1">
      <alignment horizontal="center" vertical="center" wrapText="1"/>
      <protection hidden="1"/>
    </xf>
    <xf numFmtId="4" fontId="10" fillId="6" borderId="10" xfId="1" applyNumberFormat="1" applyFont="1" applyFill="1" applyBorder="1" applyAlignment="1" applyProtection="1">
      <alignment horizontal="center"/>
      <protection hidden="1"/>
    </xf>
    <xf numFmtId="4" fontId="10" fillId="7" borderId="10" xfId="1" applyNumberFormat="1" applyFont="1" applyFill="1" applyBorder="1" applyAlignment="1" applyProtection="1">
      <alignment horizontal="center"/>
      <protection locked="0"/>
    </xf>
    <xf numFmtId="0" fontId="29" fillId="4" borderId="10" xfId="1" applyFont="1" applyFill="1" applyBorder="1" applyAlignment="1"/>
    <xf numFmtId="0" fontId="30" fillId="4" borderId="10" xfId="0" applyFont="1" applyFill="1" applyBorder="1" applyAlignment="1"/>
    <xf numFmtId="4" fontId="29" fillId="4" borderId="10" xfId="1" applyNumberFormat="1" applyFont="1" applyFill="1" applyBorder="1" applyAlignment="1" applyProtection="1">
      <alignment horizontal="center"/>
      <protection hidden="1"/>
    </xf>
    <xf numFmtId="164" fontId="5" fillId="0" borderId="8" xfId="1" applyNumberFormat="1" applyFont="1" applyBorder="1" applyAlignment="1">
      <alignment horizontal="center" vertical="center" wrapText="1"/>
    </xf>
    <xf numFmtId="0" fontId="4" fillId="4" borderId="27" xfId="1" applyFill="1" applyBorder="1" applyAlignment="1" applyProtection="1">
      <alignment horizontal="center"/>
      <protection locked="0"/>
    </xf>
    <xf numFmtId="0" fontId="4" fillId="4" borderId="28" xfId="1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</cellXfs>
  <cellStyles count="16">
    <cellStyle name="Čiarka 2" xfId="2"/>
    <cellStyle name="Čiarka 2 2" xfId="11"/>
    <cellStyle name="Čiarka 2 3" xfId="5"/>
    <cellStyle name="Čiarka 3" xfId="13"/>
    <cellStyle name="Čiarka 4" xfId="7"/>
    <cellStyle name="Normálna" xfId="0" builtinId="0"/>
    <cellStyle name="Normálna 2" xfId="1"/>
    <cellStyle name="Normálna 2 2" xfId="6"/>
    <cellStyle name="Normálna 2 2 2" xfId="9"/>
    <cellStyle name="Normálna 2 2 2 2" xfId="15"/>
    <cellStyle name="Normálna 2 2 3" xfId="12"/>
    <cellStyle name="Normálna 2 3" xfId="8"/>
    <cellStyle name="Normálna 2 3 2" xfId="14"/>
    <cellStyle name="Normálna 2 4" xfId="10"/>
    <cellStyle name="Normálna 2 5" xfId="4"/>
    <cellStyle name="Normálna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topLeftCell="A19" zoomScale="80" zoomScaleNormal="80" workbookViewId="0">
      <selection activeCell="J107" sqref="J107"/>
    </sheetView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89" t="s">
        <v>169</v>
      </c>
      <c r="C1" s="90"/>
      <c r="D1" s="90"/>
      <c r="E1" s="90"/>
      <c r="F1" s="91"/>
    </row>
    <row r="2" spans="1:6" ht="24.95" customHeight="1" x14ac:dyDescent="0.25"/>
    <row r="3" spans="1:6" ht="18.75" x14ac:dyDescent="0.3">
      <c r="A3" s="7" t="s">
        <v>13</v>
      </c>
      <c r="B3" s="7"/>
      <c r="C3" s="7"/>
      <c r="F3" s="2"/>
    </row>
    <row r="4" spans="1:6" x14ac:dyDescent="0.25">
      <c r="B4" s="1"/>
      <c r="F4" s="2"/>
    </row>
    <row r="5" spans="1:6" ht="15.75" thickBot="1" x14ac:dyDescent="0.3">
      <c r="B5" s="67" t="s">
        <v>0</v>
      </c>
      <c r="D5" t="s">
        <v>15</v>
      </c>
      <c r="F5" s="2" t="s">
        <v>19</v>
      </c>
    </row>
    <row r="6" spans="1:6" ht="15" customHeight="1" thickBot="1" x14ac:dyDescent="0.3">
      <c r="B6" s="20"/>
      <c r="D6" s="20"/>
      <c r="F6" s="20"/>
    </row>
    <row r="7" spans="1:6" ht="15" customHeight="1" x14ac:dyDescent="0.25"/>
    <row r="8" spans="1:6" ht="15" customHeight="1" thickBot="1" x14ac:dyDescent="0.3">
      <c r="B8" t="s">
        <v>12</v>
      </c>
    </row>
    <row r="9" spans="1:6" ht="15" customHeight="1" thickBot="1" x14ac:dyDescent="0.3">
      <c r="B9" s="93"/>
      <c r="C9" s="94"/>
      <c r="D9" s="94"/>
      <c r="E9" s="94"/>
      <c r="F9" s="95"/>
    </row>
    <row r="10" spans="1:6" ht="15" customHeight="1" x14ac:dyDescent="0.25"/>
    <row r="11" spans="1:6" ht="15.75" thickBot="1" x14ac:dyDescent="0.3">
      <c r="B11" t="s">
        <v>1</v>
      </c>
    </row>
    <row r="12" spans="1:6" ht="15.75" thickBot="1" x14ac:dyDescent="0.3">
      <c r="B12" s="93"/>
      <c r="C12" s="94"/>
      <c r="D12" s="94"/>
      <c r="E12" s="94"/>
      <c r="F12" s="95"/>
    </row>
    <row r="13" spans="1:6" ht="15" customHeight="1" x14ac:dyDescent="0.25"/>
    <row r="14" spans="1:6" x14ac:dyDescent="0.25">
      <c r="B14" t="s">
        <v>2</v>
      </c>
    </row>
    <row r="15" spans="1:6" ht="15.75" thickBot="1" x14ac:dyDescent="0.3">
      <c r="B15" t="s">
        <v>3</v>
      </c>
      <c r="D15" t="s">
        <v>4</v>
      </c>
      <c r="F15" t="s">
        <v>5</v>
      </c>
    </row>
    <row r="16" spans="1:6" ht="15.75" thickBot="1" x14ac:dyDescent="0.3">
      <c r="B16" s="20"/>
      <c r="D16" s="20"/>
      <c r="F16" s="20"/>
    </row>
    <row r="17" spans="2:6" ht="7.5" customHeight="1" x14ac:dyDescent="0.25"/>
    <row r="18" spans="2:6" ht="15.75" thickBot="1" x14ac:dyDescent="0.3">
      <c r="B18" t="s">
        <v>6</v>
      </c>
      <c r="D18" t="s">
        <v>7</v>
      </c>
      <c r="F18" t="s">
        <v>8</v>
      </c>
    </row>
    <row r="19" spans="2:6" ht="15.75" thickBot="1" x14ac:dyDescent="0.3">
      <c r="B19" s="20"/>
      <c r="D19" s="21"/>
      <c r="F19" s="20" t="s">
        <v>168</v>
      </c>
    </row>
    <row r="20" spans="2:6" ht="15" customHeight="1" x14ac:dyDescent="0.25"/>
    <row r="21" spans="2:6" x14ac:dyDescent="0.25">
      <c r="B21" t="s">
        <v>14</v>
      </c>
    </row>
    <row r="22" spans="2:6" ht="15.75" thickBot="1" x14ac:dyDescent="0.3">
      <c r="B22" t="s">
        <v>9</v>
      </c>
      <c r="D22" t="s">
        <v>10</v>
      </c>
    </row>
    <row r="23" spans="2:6" ht="15.75" thickBot="1" x14ac:dyDescent="0.3">
      <c r="B23" s="20"/>
      <c r="D23" s="20"/>
    </row>
    <row r="24" spans="2:6" x14ac:dyDescent="0.25">
      <c r="B24" s="5" t="s">
        <v>17</v>
      </c>
      <c r="D24" s="2"/>
    </row>
    <row r="25" spans="2:6" ht="15" customHeight="1" x14ac:dyDescent="0.25">
      <c r="B25" s="5"/>
      <c r="D25" s="2"/>
      <c r="F25" s="4"/>
    </row>
    <row r="26" spans="2:6" ht="15.75" thickBot="1" x14ac:dyDescent="0.3">
      <c r="B26" s="67" t="s">
        <v>18</v>
      </c>
      <c r="D26" s="2"/>
      <c r="F26" s="4"/>
    </row>
    <row r="27" spans="2:6" ht="15.75" thickBot="1" x14ac:dyDescent="0.3">
      <c r="B27" s="22"/>
      <c r="D27" s="2"/>
      <c r="F27" s="4"/>
    </row>
    <row r="28" spans="2:6" ht="15" customHeight="1" x14ac:dyDescent="0.25"/>
    <row r="29" spans="2:6" ht="15.75" thickBot="1" x14ac:dyDescent="0.3">
      <c r="B29" t="s">
        <v>11</v>
      </c>
    </row>
    <row r="30" spans="2:6" ht="15.75" thickBot="1" x14ac:dyDescent="0.3">
      <c r="B30" s="93"/>
      <c r="C30" s="94"/>
      <c r="D30" s="94"/>
      <c r="E30" s="94"/>
      <c r="F30" s="95"/>
    </row>
    <row r="31" spans="2:6" x14ac:dyDescent="0.25">
      <c r="B31" s="2"/>
      <c r="C31" s="2"/>
      <c r="D31" s="2"/>
      <c r="E31" s="2"/>
      <c r="F31" s="2"/>
    </row>
    <row r="32" spans="2:6" x14ac:dyDescent="0.25">
      <c r="B32" s="2"/>
      <c r="C32" s="2"/>
      <c r="D32" s="2"/>
      <c r="E32" s="2"/>
      <c r="F32" s="2"/>
    </row>
    <row r="33" spans="1:12" ht="18.75" x14ac:dyDescent="0.3">
      <c r="A33" s="7" t="s">
        <v>21</v>
      </c>
      <c r="B33" s="8"/>
      <c r="C33" s="8"/>
      <c r="D33" s="8"/>
      <c r="E33" s="9"/>
      <c r="F33" s="9"/>
      <c r="G33" s="10"/>
      <c r="H33" s="10"/>
    </row>
    <row r="34" spans="1:12" x14ac:dyDescent="0.25">
      <c r="B34" s="2"/>
      <c r="C34" s="2"/>
      <c r="D34" s="2"/>
      <c r="E34" s="2"/>
      <c r="F34" s="2"/>
    </row>
    <row r="35" spans="1:12" ht="15.75" thickBot="1" x14ac:dyDescent="0.3">
      <c r="B35" s="6" t="s">
        <v>53</v>
      </c>
      <c r="C35" s="2"/>
      <c r="D35" s="2"/>
      <c r="E35" s="2"/>
      <c r="F35" s="2"/>
    </row>
    <row r="36" spans="1:12" ht="15.75" thickBot="1" x14ac:dyDescent="0.3">
      <c r="B36" s="93"/>
      <c r="C36" s="94"/>
      <c r="D36" s="94"/>
      <c r="E36" s="94"/>
      <c r="F36" s="95"/>
    </row>
    <row r="37" spans="1:12" x14ac:dyDescent="0.25">
      <c r="B37" s="2"/>
      <c r="C37" s="2"/>
      <c r="D37" s="2"/>
      <c r="E37" s="2"/>
      <c r="F37" s="2"/>
    </row>
    <row r="38" spans="1:12" ht="15.75" thickBot="1" x14ac:dyDescent="0.3">
      <c r="B38" s="12" t="s">
        <v>20</v>
      </c>
      <c r="C38" s="13"/>
      <c r="D38" s="13"/>
      <c r="E38" s="13"/>
      <c r="F38" s="13"/>
    </row>
    <row r="39" spans="1:12" ht="15.75" thickBot="1" x14ac:dyDescent="0.3">
      <c r="B39" s="93"/>
      <c r="C39" s="94"/>
      <c r="D39" s="94"/>
      <c r="E39" s="94"/>
      <c r="F39" s="95"/>
    </row>
    <row r="40" spans="1:12" s="38" customFormat="1" x14ac:dyDescent="0.25">
      <c r="B40" s="39"/>
      <c r="C40" s="39"/>
      <c r="D40" s="39"/>
      <c r="E40" s="39"/>
      <c r="F40" s="39"/>
    </row>
    <row r="41" spans="1:12" ht="15.75" thickBot="1" x14ac:dyDescent="0.3">
      <c r="B41" s="6" t="s">
        <v>54</v>
      </c>
      <c r="C41" s="2"/>
      <c r="D41" s="2"/>
      <c r="E41" s="2"/>
      <c r="F41" s="2"/>
    </row>
    <row r="42" spans="1:12" ht="15.75" thickBot="1" x14ac:dyDescent="0.3">
      <c r="B42" s="93"/>
      <c r="C42" s="94"/>
      <c r="D42" s="94"/>
      <c r="E42" s="94"/>
      <c r="F42" s="95"/>
    </row>
    <row r="43" spans="1:12" x14ac:dyDescent="0.25">
      <c r="B43" s="2"/>
      <c r="C43" s="2"/>
      <c r="D43" s="2"/>
      <c r="E43" s="2"/>
      <c r="F43" s="2"/>
    </row>
    <row r="44" spans="1:12" ht="15.75" thickBot="1" x14ac:dyDescent="0.3">
      <c r="B44" s="12" t="s">
        <v>20</v>
      </c>
      <c r="C44" s="13"/>
      <c r="D44" s="13"/>
      <c r="E44" s="13"/>
      <c r="F44" s="13"/>
    </row>
    <row r="45" spans="1:12" ht="15.75" thickBot="1" x14ac:dyDescent="0.3">
      <c r="B45" s="93"/>
      <c r="C45" s="94"/>
      <c r="D45" s="94"/>
      <c r="E45" s="94"/>
      <c r="F45" s="95"/>
    </row>
    <row r="46" spans="1:12" x14ac:dyDescent="0.25">
      <c r="B46" s="13"/>
      <c r="C46" s="13"/>
      <c r="D46" s="13"/>
      <c r="E46" s="13"/>
      <c r="F46" s="13"/>
    </row>
    <row r="47" spans="1:12" ht="15.75" x14ac:dyDescent="0.25">
      <c r="A47" s="3"/>
      <c r="B47" s="23" t="s">
        <v>32</v>
      </c>
      <c r="C47" s="14"/>
      <c r="D47" s="14"/>
      <c r="E47" s="14"/>
      <c r="F47" s="15"/>
      <c r="G47" s="11"/>
      <c r="H47" s="11"/>
      <c r="I47" s="11"/>
      <c r="J47" s="3"/>
      <c r="K47" s="3"/>
      <c r="L47" s="24"/>
    </row>
    <row r="48" spans="1:12" ht="15.75" thickBot="1" x14ac:dyDescent="0.3">
      <c r="A48" s="3"/>
      <c r="B48" s="16" t="s">
        <v>33</v>
      </c>
      <c r="C48" s="16"/>
      <c r="D48" s="16" t="s">
        <v>34</v>
      </c>
      <c r="E48" s="16"/>
      <c r="F48" s="17"/>
      <c r="G48" s="3"/>
      <c r="H48" s="3"/>
      <c r="I48" s="3"/>
      <c r="J48" s="3"/>
      <c r="K48" s="3"/>
      <c r="L48" s="24"/>
    </row>
    <row r="49" spans="1:12" ht="15.75" thickBot="1" x14ac:dyDescent="0.3">
      <c r="A49" s="3"/>
      <c r="B49" s="25"/>
      <c r="C49" s="16"/>
      <c r="D49" s="25"/>
      <c r="E49" s="16"/>
      <c r="F49" s="17"/>
      <c r="G49" s="3"/>
      <c r="H49" s="3"/>
      <c r="I49" s="3"/>
      <c r="J49" s="3"/>
      <c r="K49" s="3"/>
      <c r="L49" s="24"/>
    </row>
    <row r="50" spans="1:12" x14ac:dyDescent="0.25">
      <c r="A50" s="3"/>
      <c r="B50" s="26"/>
      <c r="C50" s="16"/>
      <c r="D50" s="27"/>
      <c r="E50" s="16"/>
      <c r="F50" s="17"/>
      <c r="G50" s="3"/>
      <c r="H50" s="3"/>
      <c r="I50" s="3"/>
      <c r="J50" s="3"/>
      <c r="K50" s="3"/>
      <c r="L50" s="24"/>
    </row>
    <row r="51" spans="1:12" ht="15.75" thickBot="1" x14ac:dyDescent="0.3">
      <c r="A51" s="3"/>
      <c r="B51" s="16" t="s">
        <v>35</v>
      </c>
      <c r="C51" s="16"/>
      <c r="D51" s="16" t="s">
        <v>36</v>
      </c>
      <c r="E51" s="16"/>
      <c r="F51" s="17"/>
      <c r="G51" s="3"/>
      <c r="H51" s="3"/>
      <c r="I51" s="3"/>
      <c r="J51" s="3"/>
      <c r="K51" s="3"/>
      <c r="L51" s="24"/>
    </row>
    <row r="52" spans="1:12" ht="15.75" thickBot="1" x14ac:dyDescent="0.3">
      <c r="A52" s="3"/>
      <c r="B52" s="25"/>
      <c r="C52" s="16"/>
      <c r="D52" s="25"/>
      <c r="E52" s="16"/>
      <c r="F52" s="17"/>
      <c r="G52" s="3"/>
      <c r="H52" s="3"/>
      <c r="I52" s="3"/>
      <c r="J52" s="3"/>
      <c r="K52" s="3"/>
      <c r="L52" s="24"/>
    </row>
    <row r="53" spans="1:12" x14ac:dyDescent="0.25">
      <c r="A53" s="3"/>
      <c r="B53" s="26"/>
      <c r="C53" s="16"/>
      <c r="D53" s="27"/>
      <c r="E53" s="16"/>
      <c r="F53" s="17"/>
      <c r="G53" s="3"/>
      <c r="H53" s="3"/>
      <c r="I53" s="3"/>
      <c r="J53" s="3"/>
      <c r="K53" s="3"/>
      <c r="L53" s="24"/>
    </row>
    <row r="54" spans="1:12" ht="15.75" thickBot="1" x14ac:dyDescent="0.3">
      <c r="A54" s="3"/>
      <c r="B54" s="16" t="s">
        <v>37</v>
      </c>
      <c r="C54" s="16"/>
      <c r="D54" s="16" t="s">
        <v>38</v>
      </c>
      <c r="E54" s="16"/>
      <c r="F54" s="17"/>
      <c r="G54" s="3"/>
      <c r="H54" s="3"/>
      <c r="I54" s="3"/>
      <c r="J54" s="3"/>
      <c r="K54" s="3"/>
      <c r="L54" s="24"/>
    </row>
    <row r="55" spans="1:12" ht="15.75" thickBot="1" x14ac:dyDescent="0.3">
      <c r="A55" s="3"/>
      <c r="B55" s="25"/>
      <c r="C55" s="16"/>
      <c r="D55" s="25"/>
      <c r="E55" s="16"/>
      <c r="F55" s="17"/>
      <c r="G55" s="3"/>
      <c r="H55" s="3"/>
      <c r="I55" s="3"/>
      <c r="J55" s="3"/>
      <c r="K55" s="3"/>
      <c r="L55" s="24"/>
    </row>
    <row r="56" spans="1:12" x14ac:dyDescent="0.25">
      <c r="A56" s="3"/>
      <c r="B56" s="26"/>
      <c r="C56" s="16"/>
      <c r="D56" s="27"/>
      <c r="E56" s="16"/>
      <c r="F56" s="17"/>
      <c r="G56" s="3"/>
      <c r="H56" s="3"/>
      <c r="I56" s="3"/>
      <c r="J56" s="3"/>
      <c r="K56" s="3"/>
      <c r="L56" s="24"/>
    </row>
    <row r="57" spans="1:12" ht="15.75" thickBot="1" x14ac:dyDescent="0.3">
      <c r="A57" s="3"/>
      <c r="B57" s="16" t="s">
        <v>39</v>
      </c>
      <c r="C57" s="16"/>
      <c r="D57" s="16" t="s">
        <v>40</v>
      </c>
      <c r="E57" s="16"/>
      <c r="F57" s="17"/>
      <c r="G57" s="3"/>
      <c r="H57" s="3"/>
      <c r="I57" s="3"/>
      <c r="J57" s="3"/>
      <c r="K57" s="3"/>
      <c r="L57" s="24"/>
    </row>
    <row r="58" spans="1:12" ht="15.75" thickBot="1" x14ac:dyDescent="0.3">
      <c r="A58" s="3"/>
      <c r="B58" s="25"/>
      <c r="C58" s="16"/>
      <c r="D58" s="25"/>
      <c r="E58" s="16"/>
      <c r="F58" s="17"/>
      <c r="G58" s="3"/>
      <c r="H58" s="3"/>
      <c r="I58" s="3"/>
      <c r="J58" s="3"/>
      <c r="K58" s="3"/>
      <c r="L58" s="24"/>
    </row>
    <row r="59" spans="1:12" x14ac:dyDescent="0.25">
      <c r="A59" s="3"/>
      <c r="B59" s="26"/>
      <c r="C59" s="16"/>
      <c r="D59" s="27"/>
      <c r="E59" s="16"/>
      <c r="F59" s="17"/>
      <c r="G59" s="3"/>
      <c r="H59" s="3"/>
      <c r="I59" s="3"/>
      <c r="J59" s="3"/>
      <c r="K59" s="3"/>
      <c r="L59" s="24"/>
    </row>
    <row r="60" spans="1:12" ht="15.75" thickBot="1" x14ac:dyDescent="0.3">
      <c r="A60" s="3"/>
      <c r="B60" s="16" t="s">
        <v>41</v>
      </c>
      <c r="C60" s="16"/>
      <c r="D60" s="16" t="s">
        <v>42</v>
      </c>
      <c r="E60" s="16"/>
      <c r="F60" s="17"/>
      <c r="G60" s="3"/>
      <c r="H60" s="3"/>
      <c r="I60" s="3"/>
      <c r="J60" s="3"/>
      <c r="K60" s="3"/>
      <c r="L60" s="24"/>
    </row>
    <row r="61" spans="1:12" ht="15.75" thickBot="1" x14ac:dyDescent="0.3">
      <c r="A61" s="3"/>
      <c r="B61" s="25"/>
      <c r="C61" s="16"/>
      <c r="D61" s="25"/>
      <c r="E61" s="16"/>
      <c r="F61" s="17"/>
      <c r="G61" s="3"/>
      <c r="H61" s="3"/>
      <c r="I61" s="3"/>
      <c r="J61" s="3"/>
      <c r="K61" s="3"/>
      <c r="L61" s="24"/>
    </row>
    <row r="62" spans="1:12" x14ac:dyDescent="0.25">
      <c r="A62" s="3"/>
      <c r="B62" s="26"/>
      <c r="C62" s="16"/>
      <c r="D62" s="27"/>
      <c r="E62" s="16"/>
      <c r="F62" s="17"/>
      <c r="G62" s="3"/>
      <c r="H62" s="3"/>
      <c r="I62" s="3"/>
      <c r="J62" s="3"/>
      <c r="K62" s="3"/>
      <c r="L62" s="24"/>
    </row>
    <row r="63" spans="1:12" ht="15.75" thickBot="1" x14ac:dyDescent="0.3">
      <c r="A63" s="3"/>
      <c r="B63" s="16" t="s">
        <v>43</v>
      </c>
      <c r="C63" s="16"/>
      <c r="D63" s="16" t="s">
        <v>44</v>
      </c>
      <c r="E63" s="16"/>
      <c r="F63" s="17"/>
      <c r="G63" s="3"/>
      <c r="H63" s="3"/>
      <c r="I63" s="3"/>
      <c r="J63" s="3"/>
      <c r="K63" s="3"/>
      <c r="L63" s="24"/>
    </row>
    <row r="64" spans="1:12" ht="15.75" thickBot="1" x14ac:dyDescent="0.3">
      <c r="A64" s="3"/>
      <c r="B64" s="25"/>
      <c r="C64" s="16"/>
      <c r="D64" s="25"/>
      <c r="E64" s="16"/>
      <c r="F64" s="17"/>
      <c r="G64" s="3"/>
      <c r="H64" s="3"/>
      <c r="I64" s="3"/>
      <c r="J64" s="3"/>
      <c r="K64" s="3"/>
      <c r="L64" s="24"/>
    </row>
    <row r="65" spans="1:12" x14ac:dyDescent="0.25">
      <c r="A65" s="3"/>
      <c r="B65" s="26"/>
      <c r="C65" s="16"/>
      <c r="D65" s="27"/>
      <c r="E65" s="16"/>
      <c r="F65" s="17"/>
      <c r="G65" s="3"/>
      <c r="H65" s="3"/>
      <c r="I65" s="3"/>
      <c r="J65" s="3"/>
      <c r="K65" s="3"/>
      <c r="L65" s="24"/>
    </row>
    <row r="66" spans="1:12" ht="15.75" thickBot="1" x14ac:dyDescent="0.3">
      <c r="A66" s="3"/>
      <c r="B66" s="16" t="s">
        <v>45</v>
      </c>
      <c r="C66" s="16"/>
      <c r="D66" s="16" t="s">
        <v>46</v>
      </c>
      <c r="E66" s="16"/>
      <c r="F66" s="17"/>
      <c r="G66" s="3"/>
      <c r="H66" s="3"/>
      <c r="I66" s="3"/>
      <c r="J66" s="3"/>
      <c r="K66" s="3"/>
      <c r="L66" s="24"/>
    </row>
    <row r="67" spans="1:12" ht="15.75" thickBot="1" x14ac:dyDescent="0.3">
      <c r="A67" s="3"/>
      <c r="B67" s="25"/>
      <c r="C67" s="16"/>
      <c r="D67" s="25"/>
      <c r="E67" s="16"/>
      <c r="F67" s="17"/>
      <c r="G67" s="3"/>
      <c r="H67" s="3"/>
      <c r="I67" s="3"/>
      <c r="J67" s="3"/>
      <c r="K67" s="3"/>
      <c r="L67" s="24"/>
    </row>
    <row r="68" spans="1:12" x14ac:dyDescent="0.25">
      <c r="A68" s="3"/>
      <c r="B68" s="26"/>
      <c r="C68" s="16"/>
      <c r="D68" s="27"/>
      <c r="E68" s="16"/>
      <c r="F68" s="17"/>
      <c r="G68" s="3"/>
      <c r="H68" s="3"/>
      <c r="I68" s="3"/>
      <c r="J68" s="3"/>
      <c r="K68" s="3"/>
      <c r="L68" s="24"/>
    </row>
    <row r="69" spans="1:12" ht="15.75" thickBot="1" x14ac:dyDescent="0.3">
      <c r="A69" s="3"/>
      <c r="B69" s="16" t="s">
        <v>47</v>
      </c>
      <c r="C69" s="16"/>
      <c r="D69" s="16" t="s">
        <v>48</v>
      </c>
      <c r="E69" s="16"/>
      <c r="F69" s="17"/>
      <c r="G69" s="3"/>
      <c r="H69" s="3"/>
      <c r="I69" s="3"/>
      <c r="J69" s="3"/>
      <c r="K69" s="3"/>
      <c r="L69" s="24"/>
    </row>
    <row r="70" spans="1:12" ht="15.75" thickBot="1" x14ac:dyDescent="0.3">
      <c r="A70" s="3"/>
      <c r="B70" s="25"/>
      <c r="C70" s="16"/>
      <c r="D70" s="25"/>
      <c r="E70" s="16"/>
      <c r="F70" s="17"/>
      <c r="G70" s="3"/>
      <c r="H70" s="3"/>
      <c r="I70" s="3"/>
      <c r="J70" s="3"/>
      <c r="K70" s="3"/>
      <c r="L70" s="24"/>
    </row>
    <row r="71" spans="1:12" x14ac:dyDescent="0.25">
      <c r="A71" s="3"/>
      <c r="B71" s="26"/>
      <c r="C71" s="16"/>
      <c r="D71" s="27"/>
      <c r="E71" s="16"/>
      <c r="F71" s="17"/>
      <c r="G71" s="3"/>
      <c r="H71" s="3"/>
      <c r="I71" s="3"/>
      <c r="J71" s="3"/>
      <c r="K71" s="3"/>
      <c r="L71" s="24"/>
    </row>
    <row r="72" spans="1:12" ht="15.75" thickBot="1" x14ac:dyDescent="0.3">
      <c r="A72" s="3"/>
      <c r="B72" s="16" t="s">
        <v>49</v>
      </c>
      <c r="C72" s="16"/>
      <c r="D72" s="16" t="s">
        <v>50</v>
      </c>
      <c r="E72" s="16"/>
      <c r="F72" s="17"/>
      <c r="G72" s="3"/>
      <c r="H72" s="3"/>
      <c r="I72" s="3"/>
      <c r="J72" s="3"/>
      <c r="K72" s="3"/>
      <c r="L72" s="24"/>
    </row>
    <row r="73" spans="1:12" ht="15.75" thickBot="1" x14ac:dyDescent="0.3">
      <c r="A73" s="3"/>
      <c r="B73" s="25"/>
      <c r="C73" s="16"/>
      <c r="D73" s="25"/>
      <c r="E73" s="16"/>
      <c r="F73" s="17"/>
      <c r="G73" s="3"/>
      <c r="H73" s="3"/>
      <c r="I73" s="3"/>
      <c r="J73" s="3"/>
      <c r="K73" s="3"/>
      <c r="L73" s="24"/>
    </row>
    <row r="74" spans="1:12" x14ac:dyDescent="0.25">
      <c r="A74" s="3"/>
      <c r="B74" s="26"/>
      <c r="C74" s="16"/>
      <c r="D74" s="27"/>
      <c r="E74" s="16"/>
      <c r="F74" s="17"/>
      <c r="G74" s="3"/>
      <c r="H74" s="3"/>
      <c r="I74" s="3"/>
      <c r="J74" s="3"/>
      <c r="K74" s="3"/>
      <c r="L74" s="24"/>
    </row>
    <row r="75" spans="1:12" ht="15.75" thickBot="1" x14ac:dyDescent="0.3">
      <c r="A75" s="3"/>
      <c r="B75" s="16" t="s">
        <v>51</v>
      </c>
      <c r="C75" s="16"/>
      <c r="D75" s="16" t="s">
        <v>52</v>
      </c>
      <c r="E75" s="16"/>
      <c r="F75" s="17"/>
      <c r="G75" s="3"/>
      <c r="H75" s="3"/>
      <c r="I75" s="3"/>
      <c r="J75" s="3"/>
      <c r="K75" s="3"/>
      <c r="L75" s="24"/>
    </row>
    <row r="76" spans="1:12" ht="15.75" thickBot="1" x14ac:dyDescent="0.3">
      <c r="A76" s="3"/>
      <c r="B76" s="25"/>
      <c r="C76" s="16"/>
      <c r="D76" s="25"/>
      <c r="E76" s="16"/>
      <c r="F76" s="17"/>
      <c r="G76" s="3"/>
      <c r="H76" s="3"/>
      <c r="I76" s="3"/>
      <c r="J76" s="3"/>
      <c r="K76" s="3"/>
      <c r="L76" s="24"/>
    </row>
    <row r="77" spans="1:12" ht="24.95" customHeight="1" x14ac:dyDescent="0.25">
      <c r="B77" s="18"/>
      <c r="C77" s="18"/>
      <c r="D77" s="18"/>
      <c r="E77" s="18"/>
      <c r="F77" s="18"/>
    </row>
    <row r="78" spans="1:12" ht="15" customHeight="1" x14ac:dyDescent="0.25">
      <c r="B78" s="92" t="s">
        <v>16</v>
      </c>
      <c r="C78" s="92"/>
      <c r="D78" s="92"/>
      <c r="E78" s="92"/>
      <c r="F78" s="92"/>
    </row>
    <row r="79" spans="1:12" ht="7.5" customHeight="1" x14ac:dyDescent="0.25">
      <c r="B79" s="18"/>
      <c r="C79" s="18"/>
      <c r="D79" s="18"/>
      <c r="E79" s="18"/>
      <c r="F79" s="18"/>
    </row>
    <row r="80" spans="1:12" ht="7.5" customHeight="1" x14ac:dyDescent="0.25">
      <c r="B80" s="53"/>
      <c r="C80" s="54"/>
      <c r="D80" s="54"/>
      <c r="E80" s="54"/>
      <c r="F80" s="54"/>
    </row>
    <row r="81" spans="2:7" ht="7.5" customHeight="1" x14ac:dyDescent="0.25">
      <c r="B81" s="53"/>
      <c r="C81" s="53"/>
      <c r="D81" s="53"/>
      <c r="E81" s="53"/>
      <c r="F81" s="53"/>
    </row>
    <row r="82" spans="2:7" ht="45.95" customHeight="1" x14ac:dyDescent="0.25">
      <c r="B82" s="86" t="s">
        <v>23</v>
      </c>
      <c r="C82" s="86"/>
      <c r="D82" s="86"/>
      <c r="E82" s="86"/>
      <c r="F82" s="86"/>
      <c r="G82" s="19" t="s">
        <v>25</v>
      </c>
    </row>
    <row r="83" spans="2:7" ht="45.95" customHeight="1" x14ac:dyDescent="0.25">
      <c r="B83" s="86" t="s">
        <v>27</v>
      </c>
      <c r="C83" s="86"/>
      <c r="D83" s="86"/>
      <c r="E83" s="86"/>
      <c r="F83" s="86"/>
      <c r="G83" s="19" t="s">
        <v>25</v>
      </c>
    </row>
    <row r="84" spans="2:7" ht="45.95" customHeight="1" x14ac:dyDescent="0.25">
      <c r="B84" s="86" t="s">
        <v>28</v>
      </c>
      <c r="C84" s="86"/>
      <c r="D84" s="86"/>
      <c r="E84" s="86"/>
      <c r="F84" s="86"/>
      <c r="G84" s="19" t="s">
        <v>25</v>
      </c>
    </row>
    <row r="85" spans="2:7" ht="46.5" customHeight="1" x14ac:dyDescent="0.25">
      <c r="B85" s="86" t="s">
        <v>55</v>
      </c>
      <c r="C85" s="87"/>
      <c r="D85" s="87"/>
      <c r="E85" s="87"/>
      <c r="F85" s="87"/>
      <c r="G85" s="19" t="s">
        <v>25</v>
      </c>
    </row>
    <row r="86" spans="2:7" ht="46.5" customHeight="1" x14ac:dyDescent="0.25">
      <c r="B86" s="86" t="s">
        <v>29</v>
      </c>
      <c r="C86" s="86"/>
      <c r="D86" s="86"/>
      <c r="E86" s="86"/>
      <c r="F86" s="86"/>
      <c r="G86" s="19" t="s">
        <v>25</v>
      </c>
    </row>
    <row r="87" spans="2:7" ht="57" customHeight="1" x14ac:dyDescent="0.25">
      <c r="B87" s="86" t="s">
        <v>56</v>
      </c>
      <c r="C87" s="87"/>
      <c r="D87" s="87"/>
      <c r="E87" s="87"/>
      <c r="F87" s="87"/>
      <c r="G87" s="19" t="s">
        <v>25</v>
      </c>
    </row>
    <row r="88" spans="2:7" ht="57" customHeight="1" x14ac:dyDescent="0.25">
      <c r="B88" s="86" t="s">
        <v>30</v>
      </c>
      <c r="C88" s="87"/>
      <c r="D88" s="87"/>
      <c r="E88" s="87"/>
      <c r="F88" s="87"/>
      <c r="G88" s="19" t="s">
        <v>25</v>
      </c>
    </row>
    <row r="89" spans="2:7" ht="57" customHeight="1" x14ac:dyDescent="0.25">
      <c r="B89" s="86" t="s">
        <v>31</v>
      </c>
      <c r="C89" s="87"/>
      <c r="D89" s="87"/>
      <c r="E89" s="87"/>
      <c r="F89" s="87"/>
      <c r="G89" s="19" t="s">
        <v>25</v>
      </c>
    </row>
    <row r="90" spans="2:7" ht="44.25" customHeight="1" x14ac:dyDescent="0.25">
      <c r="B90" s="88" t="s">
        <v>57</v>
      </c>
      <c r="C90" s="88"/>
      <c r="D90" s="88"/>
      <c r="E90" s="88"/>
      <c r="F90" s="88"/>
      <c r="G90" s="19" t="s">
        <v>25</v>
      </c>
    </row>
    <row r="91" spans="2:7" ht="74.45" customHeight="1" x14ac:dyDescent="0.25">
      <c r="B91" s="86" t="s">
        <v>22</v>
      </c>
      <c r="C91" s="87"/>
      <c r="D91" s="87"/>
      <c r="E91" s="87"/>
      <c r="F91" s="87"/>
      <c r="G91" s="19" t="s">
        <v>25</v>
      </c>
    </row>
    <row r="92" spans="2:7" ht="33.950000000000003" customHeight="1" x14ac:dyDescent="0.25">
      <c r="B92" s="86" t="s">
        <v>26</v>
      </c>
      <c r="C92" s="87"/>
      <c r="D92" s="87"/>
      <c r="E92" s="87"/>
      <c r="F92" s="87"/>
      <c r="G92" s="19" t="s">
        <v>25</v>
      </c>
    </row>
    <row r="93" spans="2:7" ht="33.950000000000003" customHeight="1" x14ac:dyDescent="0.25">
      <c r="B93" s="85" t="s">
        <v>24</v>
      </c>
      <c r="C93" s="85"/>
      <c r="D93" s="85"/>
      <c r="E93" s="85"/>
      <c r="F93" s="85"/>
      <c r="G93" s="19" t="s">
        <v>25</v>
      </c>
    </row>
    <row r="94" spans="2:7" ht="42" customHeight="1" x14ac:dyDescent="0.25">
      <c r="B94" s="85" t="s">
        <v>162</v>
      </c>
      <c r="C94" s="85"/>
      <c r="D94" s="85"/>
      <c r="E94" s="85"/>
      <c r="F94" s="85"/>
      <c r="G94" s="19" t="s">
        <v>25</v>
      </c>
    </row>
    <row r="95" spans="2:7" ht="33" customHeight="1" x14ac:dyDescent="0.25">
      <c r="B95" s="85" t="s">
        <v>160</v>
      </c>
      <c r="C95" s="85"/>
      <c r="D95" s="85"/>
      <c r="E95" s="85"/>
      <c r="F95" s="85"/>
      <c r="G95" s="19" t="s">
        <v>25</v>
      </c>
    </row>
    <row r="96" spans="2:7" ht="36.75" customHeight="1" x14ac:dyDescent="0.25">
      <c r="B96" s="85" t="s">
        <v>161</v>
      </c>
      <c r="C96" s="85"/>
      <c r="D96" s="85"/>
      <c r="E96" s="85"/>
      <c r="F96" s="85"/>
      <c r="G96" s="19" t="s">
        <v>25</v>
      </c>
    </row>
    <row r="98" spans="2:2" x14ac:dyDescent="0.25">
      <c r="B98" s="36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</sheetData>
  <sheetProtection algorithmName="SHA-512" hashValue="StcETq16DTqh5fv9E6S1QiU5pxMQlbwUSd5+8kHv8q5Ox5CmDpJKrf/Fni5gjQ6OEWM3j1SETYNEonOj9t8AQA==" saltValue="k1HG+ckCR6n2ShO0Uxqa6g==" spinCount="100000" sheet="1" objects="1" scenarios="1"/>
  <mergeCells count="24">
    <mergeCell ref="B1:F1"/>
    <mergeCell ref="B78:F78"/>
    <mergeCell ref="B82:F82"/>
    <mergeCell ref="B87:F87"/>
    <mergeCell ref="B83:F83"/>
    <mergeCell ref="B84:F84"/>
    <mergeCell ref="B86:F86"/>
    <mergeCell ref="B9:F9"/>
    <mergeCell ref="B12:F12"/>
    <mergeCell ref="B30:F30"/>
    <mergeCell ref="B36:F36"/>
    <mergeCell ref="B39:F39"/>
    <mergeCell ref="B42:F42"/>
    <mergeCell ref="B45:F45"/>
    <mergeCell ref="B94:F94"/>
    <mergeCell ref="B95:F95"/>
    <mergeCell ref="B96:F96"/>
    <mergeCell ref="B93:F93"/>
    <mergeCell ref="B85:F85"/>
    <mergeCell ref="B91:F91"/>
    <mergeCell ref="B92:F92"/>
    <mergeCell ref="B88:F88"/>
    <mergeCell ref="B89:F89"/>
    <mergeCell ref="B90:F90"/>
  </mergeCells>
  <dataValidations xWindow="793" yWindow="703"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3" yWindow="703" count="1">
        <x14:dataValidation type="list" showInputMessage="1" showErrorMessage="1">
          <x14:formula1>
            <xm:f>okresy!A$1:A$80</xm:f>
          </x14:formula1>
          <xm:sqref>F19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D6" sqref="D6:J6"/>
    </sheetView>
  </sheetViews>
  <sheetFormatPr defaultRowHeight="15" x14ac:dyDescent="0.25"/>
  <cols>
    <col min="3" max="3" width="19.7109375" customWidth="1"/>
    <col min="4" max="6" width="24.7109375" customWidth="1"/>
    <col min="7" max="7" width="24.7109375" style="3" customWidth="1"/>
    <col min="8" max="8" width="24.7109375" customWidth="1"/>
    <col min="9" max="10" width="42.7109375" customWidth="1"/>
  </cols>
  <sheetData>
    <row r="2" spans="3:10" ht="54.95" customHeight="1" x14ac:dyDescent="0.25">
      <c r="C2" s="114" t="s">
        <v>174</v>
      </c>
      <c r="D2" s="115"/>
      <c r="E2" s="115"/>
      <c r="F2" s="115"/>
      <c r="G2" s="115"/>
      <c r="H2" s="115"/>
      <c r="I2" s="115"/>
      <c r="J2" s="124"/>
    </row>
    <row r="3" spans="3:10" x14ac:dyDescent="0.25">
      <c r="C3" s="28"/>
      <c r="D3" s="28"/>
      <c r="E3" s="28"/>
      <c r="F3" s="28"/>
      <c r="G3" s="40"/>
      <c r="H3" s="28"/>
      <c r="I3" s="28"/>
      <c r="J3" s="28"/>
    </row>
    <row r="4" spans="3:10" x14ac:dyDescent="0.25">
      <c r="C4" s="28"/>
      <c r="D4" s="28"/>
      <c r="E4" s="28"/>
      <c r="F4" s="28"/>
      <c r="G4" s="40"/>
      <c r="H4" s="28"/>
      <c r="I4" s="28"/>
      <c r="J4" s="28"/>
    </row>
    <row r="5" spans="3:10" x14ac:dyDescent="0.25">
      <c r="C5" s="122" t="s">
        <v>163</v>
      </c>
      <c r="D5" s="134"/>
      <c r="E5" s="134"/>
      <c r="F5" s="134"/>
      <c r="G5" s="134"/>
      <c r="H5" s="134"/>
      <c r="I5" s="134"/>
      <c r="J5" s="135"/>
    </row>
    <row r="6" spans="3:10" x14ac:dyDescent="0.25">
      <c r="C6" s="123" t="s">
        <v>58</v>
      </c>
      <c r="D6" s="132"/>
      <c r="E6" s="132"/>
      <c r="F6" s="132"/>
      <c r="G6" s="132"/>
      <c r="H6" s="132"/>
      <c r="I6" s="132"/>
      <c r="J6" s="133"/>
    </row>
    <row r="7" spans="3:10" x14ac:dyDescent="0.25">
      <c r="C7" s="29"/>
      <c r="D7" s="28"/>
      <c r="E7" s="29"/>
      <c r="F7" s="30"/>
      <c r="G7" s="41"/>
      <c r="H7" s="30"/>
      <c r="I7" s="30"/>
      <c r="J7" s="30"/>
    </row>
    <row r="8" spans="3:10" x14ac:dyDescent="0.25">
      <c r="C8" s="46" t="s">
        <v>164</v>
      </c>
      <c r="D8" s="46"/>
      <c r="E8" s="29"/>
      <c r="F8" s="30"/>
      <c r="G8" s="41"/>
      <c r="H8" s="30"/>
      <c r="I8" s="30"/>
      <c r="J8" s="30"/>
    </row>
    <row r="9" spans="3:10" ht="75" x14ac:dyDescent="0.25">
      <c r="C9" s="43" t="s">
        <v>170</v>
      </c>
      <c r="D9" s="43" t="s">
        <v>182</v>
      </c>
      <c r="E9" s="83" t="s">
        <v>192</v>
      </c>
      <c r="F9" s="43" t="s">
        <v>183</v>
      </c>
      <c r="G9" s="43" t="s">
        <v>184</v>
      </c>
      <c r="H9" s="43" t="s">
        <v>191</v>
      </c>
      <c r="I9" s="31" t="s">
        <v>59</v>
      </c>
      <c r="J9" s="31" t="s">
        <v>60</v>
      </c>
    </row>
    <row r="10" spans="3:10" x14ac:dyDescent="0.25">
      <c r="C10" s="32">
        <v>1</v>
      </c>
      <c r="D10" s="75"/>
      <c r="E10" s="75"/>
      <c r="F10" s="75"/>
      <c r="G10" s="125">
        <f t="shared" ref="G10:G20" si="0">D10-F10</f>
        <v>0</v>
      </c>
      <c r="H10" s="75"/>
      <c r="I10" s="73">
        <f>G10*H10</f>
        <v>0</v>
      </c>
      <c r="J10" s="73">
        <f>1.2*I10</f>
        <v>0</v>
      </c>
    </row>
    <row r="11" spans="3:10" x14ac:dyDescent="0.25">
      <c r="C11" s="32">
        <v>2</v>
      </c>
      <c r="D11" s="75"/>
      <c r="E11" s="75"/>
      <c r="F11" s="75"/>
      <c r="G11" s="125">
        <f t="shared" si="0"/>
        <v>0</v>
      </c>
      <c r="H11" s="75"/>
      <c r="I11" s="73">
        <f t="shared" ref="I11:I20" si="1">G11*H11</f>
        <v>0</v>
      </c>
      <c r="J11" s="73">
        <f t="shared" ref="J11:J20" si="2">1.2*I11</f>
        <v>0</v>
      </c>
    </row>
    <row r="12" spans="3:10" x14ac:dyDescent="0.25">
      <c r="C12" s="32">
        <v>3</v>
      </c>
      <c r="D12" s="75"/>
      <c r="E12" s="75"/>
      <c r="F12" s="75"/>
      <c r="G12" s="125">
        <f t="shared" si="0"/>
        <v>0</v>
      </c>
      <c r="H12" s="75"/>
      <c r="I12" s="73">
        <f t="shared" si="1"/>
        <v>0</v>
      </c>
      <c r="J12" s="73">
        <f t="shared" si="2"/>
        <v>0</v>
      </c>
    </row>
    <row r="13" spans="3:10" x14ac:dyDescent="0.25">
      <c r="C13" s="32">
        <v>4</v>
      </c>
      <c r="D13" s="75"/>
      <c r="E13" s="75"/>
      <c r="F13" s="75"/>
      <c r="G13" s="125">
        <f t="shared" si="0"/>
        <v>0</v>
      </c>
      <c r="H13" s="75"/>
      <c r="I13" s="73">
        <f t="shared" si="1"/>
        <v>0</v>
      </c>
      <c r="J13" s="73">
        <f t="shared" si="2"/>
        <v>0</v>
      </c>
    </row>
    <row r="14" spans="3:10" x14ac:dyDescent="0.25">
      <c r="C14" s="32">
        <v>5</v>
      </c>
      <c r="D14" s="75"/>
      <c r="E14" s="75"/>
      <c r="F14" s="75"/>
      <c r="G14" s="125">
        <f t="shared" si="0"/>
        <v>0</v>
      </c>
      <c r="H14" s="75"/>
      <c r="I14" s="73">
        <f t="shared" si="1"/>
        <v>0</v>
      </c>
      <c r="J14" s="73">
        <f t="shared" si="2"/>
        <v>0</v>
      </c>
    </row>
    <row r="15" spans="3:10" x14ac:dyDescent="0.25">
      <c r="C15" s="32">
        <v>6</v>
      </c>
      <c r="D15" s="75"/>
      <c r="E15" s="75"/>
      <c r="F15" s="75"/>
      <c r="G15" s="125">
        <f t="shared" si="0"/>
        <v>0</v>
      </c>
      <c r="H15" s="75"/>
      <c r="I15" s="73">
        <f t="shared" si="1"/>
        <v>0</v>
      </c>
      <c r="J15" s="73">
        <f t="shared" si="2"/>
        <v>0</v>
      </c>
    </row>
    <row r="16" spans="3:10" x14ac:dyDescent="0.25">
      <c r="C16" s="32">
        <v>7</v>
      </c>
      <c r="D16" s="75"/>
      <c r="E16" s="75"/>
      <c r="F16" s="75"/>
      <c r="G16" s="125">
        <f t="shared" si="0"/>
        <v>0</v>
      </c>
      <c r="H16" s="75"/>
      <c r="I16" s="73">
        <f t="shared" si="1"/>
        <v>0</v>
      </c>
      <c r="J16" s="73">
        <f t="shared" si="2"/>
        <v>0</v>
      </c>
    </row>
    <row r="17" spans="3:10" x14ac:dyDescent="0.25">
      <c r="C17" s="32">
        <v>8</v>
      </c>
      <c r="D17" s="75"/>
      <c r="E17" s="75"/>
      <c r="F17" s="75"/>
      <c r="G17" s="125">
        <f t="shared" si="0"/>
        <v>0</v>
      </c>
      <c r="H17" s="75"/>
      <c r="I17" s="73">
        <f t="shared" si="1"/>
        <v>0</v>
      </c>
      <c r="J17" s="73">
        <f t="shared" si="2"/>
        <v>0</v>
      </c>
    </row>
    <row r="18" spans="3:10" x14ac:dyDescent="0.25">
      <c r="C18" s="32">
        <v>9</v>
      </c>
      <c r="D18" s="75"/>
      <c r="E18" s="75"/>
      <c r="F18" s="75"/>
      <c r="G18" s="125">
        <f t="shared" si="0"/>
        <v>0</v>
      </c>
      <c r="H18" s="75"/>
      <c r="I18" s="73">
        <f t="shared" si="1"/>
        <v>0</v>
      </c>
      <c r="J18" s="73">
        <f t="shared" si="2"/>
        <v>0</v>
      </c>
    </row>
    <row r="19" spans="3:10" x14ac:dyDescent="0.25">
      <c r="C19" s="32">
        <v>10</v>
      </c>
      <c r="D19" s="75"/>
      <c r="E19" s="75"/>
      <c r="F19" s="75"/>
      <c r="G19" s="125">
        <f t="shared" si="0"/>
        <v>0</v>
      </c>
      <c r="H19" s="75"/>
      <c r="I19" s="73">
        <f t="shared" si="1"/>
        <v>0</v>
      </c>
      <c r="J19" s="73">
        <f t="shared" si="2"/>
        <v>0</v>
      </c>
    </row>
    <row r="20" spans="3:10" x14ac:dyDescent="0.25">
      <c r="C20" s="33" t="s">
        <v>61</v>
      </c>
      <c r="D20" s="75"/>
      <c r="E20" s="75"/>
      <c r="F20" s="75"/>
      <c r="G20" s="125">
        <f t="shared" si="0"/>
        <v>0</v>
      </c>
      <c r="H20" s="75"/>
      <c r="I20" s="73">
        <f t="shared" si="1"/>
        <v>0</v>
      </c>
      <c r="J20" s="73">
        <f t="shared" si="2"/>
        <v>0</v>
      </c>
    </row>
    <row r="21" spans="3:10" ht="17.25" x14ac:dyDescent="0.3">
      <c r="C21" s="116" t="s">
        <v>165</v>
      </c>
      <c r="D21" s="117"/>
      <c r="E21" s="117"/>
      <c r="F21" s="117"/>
      <c r="G21" s="117"/>
      <c r="H21" s="118"/>
      <c r="I21" s="74">
        <f>SUM(I10:I20)</f>
        <v>0</v>
      </c>
      <c r="J21" s="74">
        <f>SUM(J10:J20)</f>
        <v>0</v>
      </c>
    </row>
    <row r="22" spans="3:10" x14ac:dyDescent="0.25">
      <c r="C22" s="28"/>
      <c r="D22" s="28"/>
      <c r="E22" s="28"/>
      <c r="F22" s="28"/>
      <c r="G22" s="40"/>
      <c r="H22" s="28"/>
      <c r="I22" s="28"/>
      <c r="J22" s="28"/>
    </row>
    <row r="23" spans="3:10" x14ac:dyDescent="0.25">
      <c r="C23" s="28"/>
      <c r="D23" s="34"/>
      <c r="E23" s="34"/>
      <c r="F23" s="34"/>
      <c r="G23" s="42"/>
      <c r="H23" s="34"/>
      <c r="I23" s="34"/>
      <c r="J23" s="28"/>
    </row>
    <row r="24" spans="3:10" x14ac:dyDescent="0.25">
      <c r="C24" s="47" t="s">
        <v>166</v>
      </c>
      <c r="D24" s="47"/>
      <c r="E24" s="29"/>
      <c r="F24" s="30"/>
      <c r="G24" s="41"/>
      <c r="H24" s="30"/>
      <c r="I24" s="30"/>
      <c r="J24" s="30"/>
    </row>
    <row r="25" spans="3:10" ht="75" x14ac:dyDescent="0.25">
      <c r="C25" s="44" t="s">
        <v>170</v>
      </c>
      <c r="D25" s="44" t="s">
        <v>185</v>
      </c>
      <c r="E25" s="45" t="s">
        <v>192</v>
      </c>
      <c r="F25" s="44" t="s">
        <v>183</v>
      </c>
      <c r="G25" s="44" t="s">
        <v>186</v>
      </c>
      <c r="H25" s="44" t="s">
        <v>191</v>
      </c>
      <c r="I25" s="31" t="s">
        <v>59</v>
      </c>
      <c r="J25" s="31" t="s">
        <v>60</v>
      </c>
    </row>
    <row r="26" spans="3:10" x14ac:dyDescent="0.25">
      <c r="C26" s="32">
        <v>1</v>
      </c>
      <c r="D26" s="75"/>
      <c r="E26" s="75"/>
      <c r="F26" s="75"/>
      <c r="G26" s="131">
        <f t="shared" ref="G26:G36" si="3">D26-F26</f>
        <v>0</v>
      </c>
      <c r="H26" s="75"/>
      <c r="I26" s="73">
        <f>G26*H26</f>
        <v>0</v>
      </c>
      <c r="J26" s="73">
        <f>1.2*I26</f>
        <v>0</v>
      </c>
    </row>
    <row r="27" spans="3:10" x14ac:dyDescent="0.25">
      <c r="C27" s="32">
        <v>2</v>
      </c>
      <c r="D27" s="75"/>
      <c r="E27" s="75"/>
      <c r="F27" s="75"/>
      <c r="G27" s="131">
        <f t="shared" si="3"/>
        <v>0</v>
      </c>
      <c r="H27" s="75"/>
      <c r="I27" s="73">
        <f t="shared" ref="I27:I36" si="4">G27*H27</f>
        <v>0</v>
      </c>
      <c r="J27" s="73">
        <f t="shared" ref="J27:J36" si="5">1.2*I27</f>
        <v>0</v>
      </c>
    </row>
    <row r="28" spans="3:10" x14ac:dyDescent="0.25">
      <c r="C28" s="32">
        <v>3</v>
      </c>
      <c r="D28" s="75"/>
      <c r="E28" s="75"/>
      <c r="F28" s="75"/>
      <c r="G28" s="131">
        <f t="shared" si="3"/>
        <v>0</v>
      </c>
      <c r="H28" s="75"/>
      <c r="I28" s="73">
        <f t="shared" si="4"/>
        <v>0</v>
      </c>
      <c r="J28" s="73">
        <f t="shared" si="5"/>
        <v>0</v>
      </c>
    </row>
    <row r="29" spans="3:10" x14ac:dyDescent="0.25">
      <c r="C29" s="32">
        <v>4</v>
      </c>
      <c r="D29" s="75"/>
      <c r="E29" s="75"/>
      <c r="F29" s="75"/>
      <c r="G29" s="131">
        <f t="shared" si="3"/>
        <v>0</v>
      </c>
      <c r="H29" s="75"/>
      <c r="I29" s="73">
        <f t="shared" si="4"/>
        <v>0</v>
      </c>
      <c r="J29" s="73">
        <f t="shared" si="5"/>
        <v>0</v>
      </c>
    </row>
    <row r="30" spans="3:10" x14ac:dyDescent="0.25">
      <c r="C30" s="32">
        <v>5</v>
      </c>
      <c r="D30" s="75"/>
      <c r="E30" s="75"/>
      <c r="F30" s="75"/>
      <c r="G30" s="131">
        <f t="shared" si="3"/>
        <v>0</v>
      </c>
      <c r="H30" s="75"/>
      <c r="I30" s="73">
        <f t="shared" si="4"/>
        <v>0</v>
      </c>
      <c r="J30" s="73">
        <f t="shared" si="5"/>
        <v>0</v>
      </c>
    </row>
    <row r="31" spans="3:10" x14ac:dyDescent="0.25">
      <c r="C31" s="32">
        <v>6</v>
      </c>
      <c r="D31" s="75"/>
      <c r="E31" s="75"/>
      <c r="F31" s="75"/>
      <c r="G31" s="131">
        <f t="shared" si="3"/>
        <v>0</v>
      </c>
      <c r="H31" s="75"/>
      <c r="I31" s="73">
        <f t="shared" si="4"/>
        <v>0</v>
      </c>
      <c r="J31" s="73">
        <f t="shared" si="5"/>
        <v>0</v>
      </c>
    </row>
    <row r="32" spans="3:10" x14ac:dyDescent="0.25">
      <c r="C32" s="32">
        <v>7</v>
      </c>
      <c r="D32" s="75"/>
      <c r="E32" s="75"/>
      <c r="F32" s="75"/>
      <c r="G32" s="131">
        <f t="shared" si="3"/>
        <v>0</v>
      </c>
      <c r="H32" s="75"/>
      <c r="I32" s="73">
        <f t="shared" si="4"/>
        <v>0</v>
      </c>
      <c r="J32" s="73">
        <f t="shared" si="5"/>
        <v>0</v>
      </c>
    </row>
    <row r="33" spans="2:10" x14ac:dyDescent="0.25">
      <c r="C33" s="32">
        <v>8</v>
      </c>
      <c r="D33" s="75"/>
      <c r="E33" s="75"/>
      <c r="F33" s="75"/>
      <c r="G33" s="131">
        <f t="shared" si="3"/>
        <v>0</v>
      </c>
      <c r="H33" s="75"/>
      <c r="I33" s="73">
        <f t="shared" si="4"/>
        <v>0</v>
      </c>
      <c r="J33" s="73">
        <f t="shared" si="5"/>
        <v>0</v>
      </c>
    </row>
    <row r="34" spans="2:10" x14ac:dyDescent="0.25">
      <c r="C34" s="32">
        <v>9</v>
      </c>
      <c r="D34" s="75"/>
      <c r="E34" s="75"/>
      <c r="F34" s="75"/>
      <c r="G34" s="131">
        <f t="shared" si="3"/>
        <v>0</v>
      </c>
      <c r="H34" s="75"/>
      <c r="I34" s="73">
        <f t="shared" si="4"/>
        <v>0</v>
      </c>
      <c r="J34" s="73">
        <f t="shared" si="5"/>
        <v>0</v>
      </c>
    </row>
    <row r="35" spans="2:10" x14ac:dyDescent="0.25">
      <c r="C35" s="32">
        <v>10</v>
      </c>
      <c r="D35" s="75"/>
      <c r="E35" s="75"/>
      <c r="F35" s="75"/>
      <c r="G35" s="131">
        <f t="shared" si="3"/>
        <v>0</v>
      </c>
      <c r="H35" s="75"/>
      <c r="I35" s="73">
        <f t="shared" si="4"/>
        <v>0</v>
      </c>
      <c r="J35" s="73">
        <f t="shared" si="5"/>
        <v>0</v>
      </c>
    </row>
    <row r="36" spans="2:10" x14ac:dyDescent="0.25">
      <c r="C36" s="33" t="s">
        <v>61</v>
      </c>
      <c r="D36" s="75"/>
      <c r="E36" s="75"/>
      <c r="F36" s="75"/>
      <c r="G36" s="131">
        <f t="shared" si="3"/>
        <v>0</v>
      </c>
      <c r="H36" s="75"/>
      <c r="I36" s="73">
        <f t="shared" si="4"/>
        <v>0</v>
      </c>
      <c r="J36" s="73">
        <f t="shared" si="5"/>
        <v>0</v>
      </c>
    </row>
    <row r="37" spans="2:10" ht="17.25" x14ac:dyDescent="0.3">
      <c r="C37" s="119" t="s">
        <v>167</v>
      </c>
      <c r="D37" s="120"/>
      <c r="E37" s="120"/>
      <c r="F37" s="120"/>
      <c r="G37" s="120"/>
      <c r="H37" s="121"/>
      <c r="I37" s="74">
        <f>SUM(I26:I36)</f>
        <v>0</v>
      </c>
      <c r="J37" s="74">
        <f>SUM(J26:J36)</f>
        <v>0</v>
      </c>
    </row>
    <row r="38" spans="2:10" x14ac:dyDescent="0.25">
      <c r="C38" s="28"/>
      <c r="D38" s="28"/>
      <c r="E38" s="28"/>
      <c r="F38" s="28"/>
      <c r="G38" s="40"/>
      <c r="H38" s="28"/>
      <c r="I38" s="28"/>
      <c r="J38" s="28"/>
    </row>
    <row r="40" spans="2:10" x14ac:dyDescent="0.25">
      <c r="C40" s="28"/>
      <c r="D40" s="28"/>
      <c r="E40" s="28"/>
      <c r="F40" s="28"/>
      <c r="G40" s="40"/>
      <c r="H40" s="28"/>
      <c r="I40" s="28"/>
      <c r="J40" s="28"/>
    </row>
    <row r="41" spans="2:10" ht="15.75" thickBot="1" x14ac:dyDescent="0.3"/>
    <row r="42" spans="2:10" ht="20.25" thickTop="1" thickBot="1" x14ac:dyDescent="0.35">
      <c r="B42" s="3"/>
      <c r="C42" s="112" t="s">
        <v>187</v>
      </c>
      <c r="D42" s="113"/>
      <c r="E42" s="113"/>
      <c r="F42" s="113"/>
      <c r="G42" s="113"/>
      <c r="H42" s="113"/>
      <c r="I42" s="126">
        <f>+I21+I37</f>
        <v>0</v>
      </c>
      <c r="J42" s="126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8" t="s">
        <v>188</v>
      </c>
      <c r="D44" s="109"/>
      <c r="E44" s="109"/>
      <c r="F44" s="109"/>
      <c r="G44" s="109"/>
      <c r="H44" s="109"/>
      <c r="I44" s="127"/>
      <c r="J44" s="127"/>
    </row>
    <row r="45" spans="2:10" ht="18.75" thickTop="1" thickBot="1" x14ac:dyDescent="0.35">
      <c r="B45" s="3"/>
      <c r="C45" s="64"/>
      <c r="D45" s="65"/>
      <c r="E45" s="65"/>
      <c r="F45" s="65"/>
      <c r="G45" s="65"/>
      <c r="H45" s="65"/>
      <c r="I45" s="66"/>
      <c r="J45" s="66"/>
    </row>
    <row r="46" spans="2:10" ht="22.5" thickTop="1" thickBot="1" x14ac:dyDescent="0.4">
      <c r="B46" s="3"/>
      <c r="C46" s="128" t="s">
        <v>159</v>
      </c>
      <c r="D46" s="129"/>
      <c r="E46" s="129"/>
      <c r="F46" s="129"/>
      <c r="G46" s="129"/>
      <c r="H46" s="129"/>
      <c r="I46" s="130">
        <f>I42-I44</f>
        <v>0</v>
      </c>
      <c r="J46" s="130">
        <f>J42-J44</f>
        <v>0</v>
      </c>
    </row>
    <row r="47" spans="2:10" ht="15.75" thickTop="1" x14ac:dyDescent="0.25">
      <c r="B47" s="3"/>
    </row>
    <row r="48" spans="2:10" x14ac:dyDescent="0.25">
      <c r="B48" s="3"/>
      <c r="C48" s="48" t="s">
        <v>62</v>
      </c>
      <c r="D48" s="52"/>
    </row>
    <row r="49" spans="2:4" x14ac:dyDescent="0.25">
      <c r="B49" s="3"/>
      <c r="C49" s="48" t="s">
        <v>63</v>
      </c>
      <c r="D49" s="52"/>
    </row>
    <row r="50" spans="2:4" x14ac:dyDescent="0.25">
      <c r="B50" s="3"/>
      <c r="C50" s="48" t="s">
        <v>64</v>
      </c>
      <c r="D50" s="52"/>
    </row>
  </sheetData>
  <sheetProtection algorithmName="SHA-512" hashValue="hguMExargRYKqp7VfUO3WKxuvk4QsOPQr+S3OO86Xzgkl0ME3NUcxwAd7KjrfnJPuop6Sm/EDZlsl4CZ2r/7iA==" saltValue="1g4bhVfAk3UQ6Fg0KDrqug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J5"/>
    <mergeCell ref="D6:J6"/>
  </mergeCells>
  <pageMargins left="0.7" right="0.7" top="0.75" bottom="0.75" header="0.3" footer="0.3"/>
  <pageSetup paperSize="9" scale="42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D6" sqref="D6:J6"/>
    </sheetView>
  </sheetViews>
  <sheetFormatPr defaultRowHeight="15" x14ac:dyDescent="0.25"/>
  <cols>
    <col min="3" max="3" width="19.7109375" customWidth="1"/>
    <col min="4" max="6" width="24.7109375" customWidth="1"/>
    <col min="7" max="7" width="24.7109375" style="3" customWidth="1"/>
    <col min="8" max="8" width="24.7109375" customWidth="1"/>
    <col min="9" max="10" width="42.7109375" customWidth="1"/>
  </cols>
  <sheetData>
    <row r="2" spans="3:10" ht="54.95" customHeight="1" x14ac:dyDescent="0.25">
      <c r="C2" s="114" t="s">
        <v>173</v>
      </c>
      <c r="D2" s="115"/>
      <c r="E2" s="115"/>
      <c r="F2" s="115"/>
      <c r="G2" s="115"/>
      <c r="H2" s="115"/>
      <c r="I2" s="115"/>
      <c r="J2" s="124"/>
    </row>
    <row r="3" spans="3:10" x14ac:dyDescent="0.25">
      <c r="C3" s="28"/>
      <c r="D3" s="28"/>
      <c r="E3" s="28"/>
      <c r="F3" s="28"/>
      <c r="G3" s="40"/>
      <c r="H3" s="28"/>
      <c r="I3" s="28"/>
      <c r="J3" s="28"/>
    </row>
    <row r="4" spans="3:10" x14ac:dyDescent="0.25">
      <c r="C4" s="28"/>
      <c r="D4" s="28"/>
      <c r="E4" s="28"/>
      <c r="F4" s="28"/>
      <c r="G4" s="40"/>
      <c r="H4" s="28"/>
      <c r="I4" s="28"/>
      <c r="J4" s="28"/>
    </row>
    <row r="5" spans="3:10" x14ac:dyDescent="0.25">
      <c r="C5" s="122" t="s">
        <v>163</v>
      </c>
      <c r="D5" s="134"/>
      <c r="E5" s="134"/>
      <c r="F5" s="134"/>
      <c r="G5" s="134"/>
      <c r="H5" s="134"/>
      <c r="I5" s="134"/>
      <c r="J5" s="135"/>
    </row>
    <row r="6" spans="3:10" x14ac:dyDescent="0.25">
      <c r="C6" s="123" t="s">
        <v>58</v>
      </c>
      <c r="D6" s="132"/>
      <c r="E6" s="132"/>
      <c r="F6" s="132"/>
      <c r="G6" s="132"/>
      <c r="H6" s="132"/>
      <c r="I6" s="132"/>
      <c r="J6" s="133"/>
    </row>
    <row r="7" spans="3:10" x14ac:dyDescent="0.25">
      <c r="C7" s="29"/>
      <c r="D7" s="28"/>
      <c r="E7" s="29"/>
      <c r="F7" s="30"/>
      <c r="G7" s="41"/>
      <c r="H7" s="30"/>
      <c r="I7" s="30"/>
      <c r="J7" s="30"/>
    </row>
    <row r="8" spans="3:10" x14ac:dyDescent="0.25">
      <c r="C8" s="46" t="s">
        <v>164</v>
      </c>
      <c r="D8" s="46"/>
      <c r="E8" s="29"/>
      <c r="F8" s="30"/>
      <c r="G8" s="41"/>
      <c r="H8" s="30"/>
      <c r="I8" s="30"/>
      <c r="J8" s="30"/>
    </row>
    <row r="9" spans="3:10" ht="75" x14ac:dyDescent="0.25">
      <c r="C9" s="43" t="s">
        <v>170</v>
      </c>
      <c r="D9" s="43" t="s">
        <v>182</v>
      </c>
      <c r="E9" s="84" t="s">
        <v>192</v>
      </c>
      <c r="F9" s="43" t="s">
        <v>183</v>
      </c>
      <c r="G9" s="43" t="s">
        <v>184</v>
      </c>
      <c r="H9" s="43" t="s">
        <v>191</v>
      </c>
      <c r="I9" s="31" t="s">
        <v>59</v>
      </c>
      <c r="J9" s="31" t="s">
        <v>60</v>
      </c>
    </row>
    <row r="10" spans="3:10" x14ac:dyDescent="0.25">
      <c r="C10" s="32">
        <v>1</v>
      </c>
      <c r="D10" s="75"/>
      <c r="E10" s="75"/>
      <c r="F10" s="75"/>
      <c r="G10" s="125">
        <f t="shared" ref="G10:G20" si="0">D10-F10</f>
        <v>0</v>
      </c>
      <c r="H10" s="75"/>
      <c r="I10" s="73">
        <f>G10*H10</f>
        <v>0</v>
      </c>
      <c r="J10" s="73">
        <f>1.2*I10</f>
        <v>0</v>
      </c>
    </row>
    <row r="11" spans="3:10" x14ac:dyDescent="0.25">
      <c r="C11" s="32">
        <v>2</v>
      </c>
      <c r="D11" s="75"/>
      <c r="E11" s="75"/>
      <c r="F11" s="75"/>
      <c r="G11" s="125">
        <f t="shared" si="0"/>
        <v>0</v>
      </c>
      <c r="H11" s="75"/>
      <c r="I11" s="73">
        <f t="shared" ref="I11:I20" si="1">G11*H11</f>
        <v>0</v>
      </c>
      <c r="J11" s="73">
        <f t="shared" ref="J11:J20" si="2">1.2*I11</f>
        <v>0</v>
      </c>
    </row>
    <row r="12" spans="3:10" x14ac:dyDescent="0.25">
      <c r="C12" s="32">
        <v>3</v>
      </c>
      <c r="D12" s="75"/>
      <c r="E12" s="75"/>
      <c r="F12" s="75"/>
      <c r="G12" s="125">
        <f t="shared" si="0"/>
        <v>0</v>
      </c>
      <c r="H12" s="75"/>
      <c r="I12" s="73">
        <f t="shared" si="1"/>
        <v>0</v>
      </c>
      <c r="J12" s="73">
        <f t="shared" si="2"/>
        <v>0</v>
      </c>
    </row>
    <row r="13" spans="3:10" x14ac:dyDescent="0.25">
      <c r="C13" s="32">
        <v>4</v>
      </c>
      <c r="D13" s="75"/>
      <c r="E13" s="75"/>
      <c r="F13" s="75"/>
      <c r="G13" s="125">
        <f t="shared" si="0"/>
        <v>0</v>
      </c>
      <c r="H13" s="75"/>
      <c r="I13" s="73">
        <f t="shared" si="1"/>
        <v>0</v>
      </c>
      <c r="J13" s="73">
        <f t="shared" si="2"/>
        <v>0</v>
      </c>
    </row>
    <row r="14" spans="3:10" x14ac:dyDescent="0.25">
      <c r="C14" s="32">
        <v>5</v>
      </c>
      <c r="D14" s="75"/>
      <c r="E14" s="75"/>
      <c r="F14" s="75"/>
      <c r="G14" s="125">
        <f t="shared" si="0"/>
        <v>0</v>
      </c>
      <c r="H14" s="75"/>
      <c r="I14" s="73">
        <f t="shared" si="1"/>
        <v>0</v>
      </c>
      <c r="J14" s="73">
        <f t="shared" si="2"/>
        <v>0</v>
      </c>
    </row>
    <row r="15" spans="3:10" x14ac:dyDescent="0.25">
      <c r="C15" s="32">
        <v>6</v>
      </c>
      <c r="D15" s="75"/>
      <c r="E15" s="75"/>
      <c r="F15" s="75"/>
      <c r="G15" s="125">
        <f t="shared" si="0"/>
        <v>0</v>
      </c>
      <c r="H15" s="75"/>
      <c r="I15" s="73">
        <f t="shared" si="1"/>
        <v>0</v>
      </c>
      <c r="J15" s="73">
        <f t="shared" si="2"/>
        <v>0</v>
      </c>
    </row>
    <row r="16" spans="3:10" x14ac:dyDescent="0.25">
      <c r="C16" s="32">
        <v>7</v>
      </c>
      <c r="D16" s="75"/>
      <c r="E16" s="75"/>
      <c r="F16" s="75"/>
      <c r="G16" s="125">
        <f t="shared" si="0"/>
        <v>0</v>
      </c>
      <c r="H16" s="75"/>
      <c r="I16" s="73">
        <f t="shared" si="1"/>
        <v>0</v>
      </c>
      <c r="J16" s="73">
        <f t="shared" si="2"/>
        <v>0</v>
      </c>
    </row>
    <row r="17" spans="3:10" x14ac:dyDescent="0.25">
      <c r="C17" s="32">
        <v>8</v>
      </c>
      <c r="D17" s="75"/>
      <c r="E17" s="75"/>
      <c r="F17" s="75"/>
      <c r="G17" s="125">
        <f t="shared" si="0"/>
        <v>0</v>
      </c>
      <c r="H17" s="75"/>
      <c r="I17" s="73">
        <f t="shared" si="1"/>
        <v>0</v>
      </c>
      <c r="J17" s="73">
        <f t="shared" si="2"/>
        <v>0</v>
      </c>
    </row>
    <row r="18" spans="3:10" x14ac:dyDescent="0.25">
      <c r="C18" s="32">
        <v>9</v>
      </c>
      <c r="D18" s="75"/>
      <c r="E18" s="75"/>
      <c r="F18" s="75"/>
      <c r="G18" s="125">
        <f t="shared" si="0"/>
        <v>0</v>
      </c>
      <c r="H18" s="75"/>
      <c r="I18" s="73">
        <f t="shared" si="1"/>
        <v>0</v>
      </c>
      <c r="J18" s="73">
        <f t="shared" si="2"/>
        <v>0</v>
      </c>
    </row>
    <row r="19" spans="3:10" x14ac:dyDescent="0.25">
      <c r="C19" s="32">
        <v>10</v>
      </c>
      <c r="D19" s="75"/>
      <c r="E19" s="75"/>
      <c r="F19" s="75"/>
      <c r="G19" s="125">
        <f t="shared" si="0"/>
        <v>0</v>
      </c>
      <c r="H19" s="75"/>
      <c r="I19" s="73">
        <f t="shared" si="1"/>
        <v>0</v>
      </c>
      <c r="J19" s="73">
        <f t="shared" si="2"/>
        <v>0</v>
      </c>
    </row>
    <row r="20" spans="3:10" x14ac:dyDescent="0.25">
      <c r="C20" s="33" t="s">
        <v>61</v>
      </c>
      <c r="D20" s="75"/>
      <c r="E20" s="75"/>
      <c r="F20" s="75"/>
      <c r="G20" s="125">
        <f t="shared" si="0"/>
        <v>0</v>
      </c>
      <c r="H20" s="75"/>
      <c r="I20" s="73">
        <f t="shared" si="1"/>
        <v>0</v>
      </c>
      <c r="J20" s="73">
        <f t="shared" si="2"/>
        <v>0</v>
      </c>
    </row>
    <row r="21" spans="3:10" ht="17.25" x14ac:dyDescent="0.3">
      <c r="C21" s="116" t="s">
        <v>165</v>
      </c>
      <c r="D21" s="117"/>
      <c r="E21" s="117"/>
      <c r="F21" s="117"/>
      <c r="G21" s="117"/>
      <c r="H21" s="118"/>
      <c r="I21" s="74">
        <f>SUM(I10:I20)</f>
        <v>0</v>
      </c>
      <c r="J21" s="74">
        <f>SUM(J10:J20)</f>
        <v>0</v>
      </c>
    </row>
    <row r="22" spans="3:10" x14ac:dyDescent="0.25">
      <c r="C22" s="28"/>
      <c r="D22" s="28"/>
      <c r="E22" s="28"/>
      <c r="F22" s="28"/>
      <c r="G22" s="40"/>
      <c r="H22" s="28"/>
      <c r="I22" s="28"/>
      <c r="J22" s="28"/>
    </row>
    <row r="23" spans="3:10" x14ac:dyDescent="0.25">
      <c r="C23" s="28"/>
      <c r="D23" s="34"/>
      <c r="E23" s="34"/>
      <c r="F23" s="34"/>
      <c r="G23" s="42"/>
      <c r="H23" s="34"/>
      <c r="I23" s="34"/>
      <c r="J23" s="28"/>
    </row>
    <row r="24" spans="3:10" x14ac:dyDescent="0.25">
      <c r="C24" s="47" t="s">
        <v>166</v>
      </c>
      <c r="D24" s="47"/>
      <c r="E24" s="29"/>
      <c r="F24" s="30"/>
      <c r="G24" s="41"/>
      <c r="H24" s="30"/>
      <c r="I24" s="30"/>
      <c r="J24" s="30"/>
    </row>
    <row r="25" spans="3:10" ht="75" x14ac:dyDescent="0.25">
      <c r="C25" s="44" t="s">
        <v>170</v>
      </c>
      <c r="D25" s="44" t="s">
        <v>185</v>
      </c>
      <c r="E25" s="45" t="s">
        <v>192</v>
      </c>
      <c r="F25" s="44" t="s">
        <v>183</v>
      </c>
      <c r="G25" s="44" t="s">
        <v>189</v>
      </c>
      <c r="H25" s="44" t="s">
        <v>191</v>
      </c>
      <c r="I25" s="31" t="s">
        <v>59</v>
      </c>
      <c r="J25" s="31" t="s">
        <v>60</v>
      </c>
    </row>
    <row r="26" spans="3:10" x14ac:dyDescent="0.25">
      <c r="C26" s="32">
        <v>1</v>
      </c>
      <c r="D26" s="75"/>
      <c r="E26" s="75"/>
      <c r="F26" s="75"/>
      <c r="G26" s="125">
        <f t="shared" ref="G26:G36" si="3">D26-F26</f>
        <v>0</v>
      </c>
      <c r="H26" s="75"/>
      <c r="I26" s="73">
        <f>G26*H26</f>
        <v>0</v>
      </c>
      <c r="J26" s="73">
        <f>1.2*I26</f>
        <v>0</v>
      </c>
    </row>
    <row r="27" spans="3:10" x14ac:dyDescent="0.25">
      <c r="C27" s="32">
        <v>2</v>
      </c>
      <c r="D27" s="75"/>
      <c r="E27" s="75"/>
      <c r="F27" s="75"/>
      <c r="G27" s="125">
        <f t="shared" si="3"/>
        <v>0</v>
      </c>
      <c r="H27" s="75"/>
      <c r="I27" s="73">
        <f t="shared" ref="I27:I36" si="4">G27*H27</f>
        <v>0</v>
      </c>
      <c r="J27" s="73">
        <f t="shared" ref="J27:J36" si="5">1.2*I27</f>
        <v>0</v>
      </c>
    </row>
    <row r="28" spans="3:10" x14ac:dyDescent="0.25">
      <c r="C28" s="32">
        <v>3</v>
      </c>
      <c r="D28" s="75"/>
      <c r="E28" s="75"/>
      <c r="F28" s="75"/>
      <c r="G28" s="125">
        <f t="shared" si="3"/>
        <v>0</v>
      </c>
      <c r="H28" s="75"/>
      <c r="I28" s="73">
        <f t="shared" si="4"/>
        <v>0</v>
      </c>
      <c r="J28" s="73">
        <f t="shared" si="5"/>
        <v>0</v>
      </c>
    </row>
    <row r="29" spans="3:10" x14ac:dyDescent="0.25">
      <c r="C29" s="32">
        <v>4</v>
      </c>
      <c r="D29" s="75"/>
      <c r="E29" s="75"/>
      <c r="F29" s="75"/>
      <c r="G29" s="125">
        <f t="shared" si="3"/>
        <v>0</v>
      </c>
      <c r="H29" s="75"/>
      <c r="I29" s="73">
        <f t="shared" si="4"/>
        <v>0</v>
      </c>
      <c r="J29" s="73">
        <f t="shared" si="5"/>
        <v>0</v>
      </c>
    </row>
    <row r="30" spans="3:10" x14ac:dyDescent="0.25">
      <c r="C30" s="32">
        <v>5</v>
      </c>
      <c r="D30" s="75"/>
      <c r="E30" s="75"/>
      <c r="F30" s="75"/>
      <c r="G30" s="125">
        <f t="shared" si="3"/>
        <v>0</v>
      </c>
      <c r="H30" s="75"/>
      <c r="I30" s="73">
        <f t="shared" si="4"/>
        <v>0</v>
      </c>
      <c r="J30" s="73">
        <f t="shared" si="5"/>
        <v>0</v>
      </c>
    </row>
    <row r="31" spans="3:10" x14ac:dyDescent="0.25">
      <c r="C31" s="32">
        <v>6</v>
      </c>
      <c r="D31" s="75"/>
      <c r="E31" s="75"/>
      <c r="F31" s="75"/>
      <c r="G31" s="125">
        <f t="shared" si="3"/>
        <v>0</v>
      </c>
      <c r="H31" s="75"/>
      <c r="I31" s="73">
        <f t="shared" si="4"/>
        <v>0</v>
      </c>
      <c r="J31" s="73">
        <f t="shared" si="5"/>
        <v>0</v>
      </c>
    </row>
    <row r="32" spans="3:10" x14ac:dyDescent="0.25">
      <c r="C32" s="32">
        <v>7</v>
      </c>
      <c r="D32" s="75"/>
      <c r="E32" s="75"/>
      <c r="F32" s="75"/>
      <c r="G32" s="125">
        <f t="shared" si="3"/>
        <v>0</v>
      </c>
      <c r="H32" s="75"/>
      <c r="I32" s="73">
        <f t="shared" si="4"/>
        <v>0</v>
      </c>
      <c r="J32" s="73">
        <f t="shared" si="5"/>
        <v>0</v>
      </c>
    </row>
    <row r="33" spans="2:10" x14ac:dyDescent="0.25">
      <c r="C33" s="32">
        <v>8</v>
      </c>
      <c r="D33" s="75"/>
      <c r="E33" s="75"/>
      <c r="F33" s="75"/>
      <c r="G33" s="125">
        <f t="shared" si="3"/>
        <v>0</v>
      </c>
      <c r="H33" s="75"/>
      <c r="I33" s="73">
        <f t="shared" si="4"/>
        <v>0</v>
      </c>
      <c r="J33" s="73">
        <f t="shared" si="5"/>
        <v>0</v>
      </c>
    </row>
    <row r="34" spans="2:10" x14ac:dyDescent="0.25">
      <c r="C34" s="32">
        <v>9</v>
      </c>
      <c r="D34" s="75"/>
      <c r="E34" s="75"/>
      <c r="F34" s="75"/>
      <c r="G34" s="125">
        <f t="shared" si="3"/>
        <v>0</v>
      </c>
      <c r="H34" s="75"/>
      <c r="I34" s="73">
        <f t="shared" si="4"/>
        <v>0</v>
      </c>
      <c r="J34" s="73">
        <f t="shared" si="5"/>
        <v>0</v>
      </c>
    </row>
    <row r="35" spans="2:10" x14ac:dyDescent="0.25">
      <c r="C35" s="32">
        <v>10</v>
      </c>
      <c r="D35" s="75"/>
      <c r="E35" s="75"/>
      <c r="F35" s="75"/>
      <c r="G35" s="125">
        <f t="shared" si="3"/>
        <v>0</v>
      </c>
      <c r="H35" s="75"/>
      <c r="I35" s="73">
        <f t="shared" si="4"/>
        <v>0</v>
      </c>
      <c r="J35" s="73">
        <f t="shared" si="5"/>
        <v>0</v>
      </c>
    </row>
    <row r="36" spans="2:10" x14ac:dyDescent="0.25">
      <c r="C36" s="33" t="s">
        <v>61</v>
      </c>
      <c r="D36" s="75"/>
      <c r="E36" s="75"/>
      <c r="F36" s="75"/>
      <c r="G36" s="125">
        <f t="shared" si="3"/>
        <v>0</v>
      </c>
      <c r="H36" s="75"/>
      <c r="I36" s="73">
        <f t="shared" si="4"/>
        <v>0</v>
      </c>
      <c r="J36" s="73">
        <f t="shared" si="5"/>
        <v>0</v>
      </c>
    </row>
    <row r="37" spans="2:10" ht="17.25" x14ac:dyDescent="0.3">
      <c r="C37" s="119" t="s">
        <v>167</v>
      </c>
      <c r="D37" s="120"/>
      <c r="E37" s="120"/>
      <c r="F37" s="120"/>
      <c r="G37" s="120"/>
      <c r="H37" s="121"/>
      <c r="I37" s="74">
        <f>SUM(I26:I36)</f>
        <v>0</v>
      </c>
      <c r="J37" s="74">
        <f>SUM(J26:J36)</f>
        <v>0</v>
      </c>
    </row>
    <row r="38" spans="2:10" x14ac:dyDescent="0.25">
      <c r="C38" s="28"/>
      <c r="D38" s="28"/>
      <c r="E38" s="28"/>
      <c r="F38" s="28"/>
      <c r="G38" s="40"/>
      <c r="H38" s="28"/>
      <c r="I38" s="28"/>
      <c r="J38" s="28"/>
    </row>
    <row r="40" spans="2:10" x14ac:dyDescent="0.25">
      <c r="C40" s="28"/>
      <c r="D40" s="28"/>
      <c r="E40" s="28"/>
      <c r="F40" s="28"/>
      <c r="G40" s="40"/>
      <c r="H40" s="28"/>
      <c r="I40" s="28"/>
      <c r="J40" s="28"/>
    </row>
    <row r="41" spans="2:10" ht="15.75" thickBot="1" x14ac:dyDescent="0.3"/>
    <row r="42" spans="2:10" ht="20.25" thickTop="1" thickBot="1" x14ac:dyDescent="0.35">
      <c r="B42" s="3"/>
      <c r="C42" s="112" t="s">
        <v>187</v>
      </c>
      <c r="D42" s="113"/>
      <c r="E42" s="113"/>
      <c r="F42" s="113"/>
      <c r="G42" s="113"/>
      <c r="H42" s="113"/>
      <c r="I42" s="126">
        <f>+I21+I37</f>
        <v>0</v>
      </c>
      <c r="J42" s="126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8" t="s">
        <v>188</v>
      </c>
      <c r="D44" s="109"/>
      <c r="E44" s="109"/>
      <c r="F44" s="109"/>
      <c r="G44" s="109"/>
      <c r="H44" s="109"/>
      <c r="I44" s="127"/>
      <c r="J44" s="127"/>
    </row>
    <row r="45" spans="2:10" ht="18.75" thickTop="1" thickBot="1" x14ac:dyDescent="0.35">
      <c r="B45" s="3"/>
      <c r="C45" s="64"/>
      <c r="D45" s="65"/>
      <c r="E45" s="65"/>
      <c r="F45" s="65"/>
      <c r="G45" s="65"/>
      <c r="H45" s="65"/>
      <c r="I45" s="66"/>
      <c r="J45" s="66"/>
    </row>
    <row r="46" spans="2:10" ht="22.5" thickTop="1" thickBot="1" x14ac:dyDescent="0.4">
      <c r="B46" s="3"/>
      <c r="C46" s="128" t="s">
        <v>159</v>
      </c>
      <c r="D46" s="129"/>
      <c r="E46" s="129"/>
      <c r="F46" s="129"/>
      <c r="G46" s="129"/>
      <c r="H46" s="129"/>
      <c r="I46" s="130">
        <f>I42-I44</f>
        <v>0</v>
      </c>
      <c r="J46" s="130">
        <f>J42-J44</f>
        <v>0</v>
      </c>
    </row>
    <row r="47" spans="2:10" ht="15.75" thickTop="1" x14ac:dyDescent="0.25">
      <c r="B47" s="3"/>
    </row>
    <row r="48" spans="2:10" x14ac:dyDescent="0.25">
      <c r="B48" s="3"/>
      <c r="C48" s="48" t="s">
        <v>62</v>
      </c>
      <c r="D48" s="52"/>
    </row>
    <row r="49" spans="2:4" x14ac:dyDescent="0.25">
      <c r="B49" s="3"/>
      <c r="C49" s="48" t="s">
        <v>63</v>
      </c>
      <c r="D49" s="52"/>
    </row>
    <row r="50" spans="2:4" x14ac:dyDescent="0.25">
      <c r="B50" s="3"/>
      <c r="C50" s="48" t="s">
        <v>64</v>
      </c>
      <c r="D50" s="52"/>
    </row>
  </sheetData>
  <sheetProtection algorithmName="SHA-512" hashValue="qZzAdZGhw+/ECHMFstF3zX8FjgKNgQou6ckwmn/tNkMlbqa4cfOJNpDAiLs1Sfzf9/gfbFalnQxSW4UXyDrTqA==" saltValue="Lb8BoKWxY3/DB9Acz0kG9g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J5"/>
    <mergeCell ref="D6:J6"/>
  </mergeCells>
  <pageMargins left="0.7" right="0.7" top="0.75" bottom="0.75" header="0.3" footer="0.3"/>
  <pageSetup paperSize="9" scale="42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workbookViewId="0">
      <selection activeCell="M22" sqref="M22"/>
    </sheetView>
  </sheetViews>
  <sheetFormatPr defaultRowHeight="15" x14ac:dyDescent="0.25"/>
  <cols>
    <col min="1" max="1" width="30.85546875" customWidth="1"/>
  </cols>
  <sheetData>
    <row r="1" spans="1:1" x14ac:dyDescent="0.25">
      <c r="A1" t="s">
        <v>168</v>
      </c>
    </row>
    <row r="2" spans="1:1" x14ac:dyDescent="0.25">
      <c r="A2" s="37" t="s">
        <v>80</v>
      </c>
    </row>
    <row r="3" spans="1:1" x14ac:dyDescent="0.25">
      <c r="A3" s="37" t="s">
        <v>81</v>
      </c>
    </row>
    <row r="4" spans="1:1" x14ac:dyDescent="0.25">
      <c r="A4" s="37" t="s">
        <v>82</v>
      </c>
    </row>
    <row r="5" spans="1:1" x14ac:dyDescent="0.25">
      <c r="A5" s="37" t="s">
        <v>83</v>
      </c>
    </row>
    <row r="6" spans="1:1" x14ac:dyDescent="0.25">
      <c r="A6" s="37" t="s">
        <v>84</v>
      </c>
    </row>
    <row r="7" spans="1:1" x14ac:dyDescent="0.25">
      <c r="A7" s="37" t="s">
        <v>85</v>
      </c>
    </row>
    <row r="8" spans="1:1" x14ac:dyDescent="0.25">
      <c r="A8" s="37" t="s">
        <v>86</v>
      </c>
    </row>
    <row r="9" spans="1:1" x14ac:dyDescent="0.25">
      <c r="A9" s="37" t="s">
        <v>87</v>
      </c>
    </row>
    <row r="10" spans="1:1" x14ac:dyDescent="0.25">
      <c r="A10" s="37" t="s">
        <v>88</v>
      </c>
    </row>
    <row r="11" spans="1:1" x14ac:dyDescent="0.25">
      <c r="A11" s="37" t="s">
        <v>89</v>
      </c>
    </row>
    <row r="12" spans="1:1" x14ac:dyDescent="0.25">
      <c r="A12" s="37" t="s">
        <v>90</v>
      </c>
    </row>
    <row r="13" spans="1:1" x14ac:dyDescent="0.25">
      <c r="A13" s="37" t="s">
        <v>91</v>
      </c>
    </row>
    <row r="14" spans="1:1" x14ac:dyDescent="0.25">
      <c r="A14" s="37" t="s">
        <v>92</v>
      </c>
    </row>
    <row r="15" spans="1:1" x14ac:dyDescent="0.25">
      <c r="A15" s="37" t="s">
        <v>93</v>
      </c>
    </row>
    <row r="16" spans="1:1" x14ac:dyDescent="0.25">
      <c r="A16" s="37" t="s">
        <v>94</v>
      </c>
    </row>
    <row r="17" spans="1:1" x14ac:dyDescent="0.25">
      <c r="A17" s="37" t="s">
        <v>95</v>
      </c>
    </row>
    <row r="18" spans="1:1" x14ac:dyDescent="0.25">
      <c r="A18" s="37" t="s">
        <v>96</v>
      </c>
    </row>
    <row r="19" spans="1:1" x14ac:dyDescent="0.25">
      <c r="A19" s="37" t="s">
        <v>97</v>
      </c>
    </row>
    <row r="20" spans="1:1" x14ac:dyDescent="0.25">
      <c r="A20" s="37" t="s">
        <v>98</v>
      </c>
    </row>
    <row r="21" spans="1:1" x14ac:dyDescent="0.25">
      <c r="A21" s="37" t="s">
        <v>99</v>
      </c>
    </row>
    <row r="22" spans="1:1" x14ac:dyDescent="0.25">
      <c r="A22" s="37" t="s">
        <v>100</v>
      </c>
    </row>
    <row r="23" spans="1:1" x14ac:dyDescent="0.25">
      <c r="A23" s="37" t="s">
        <v>101</v>
      </c>
    </row>
    <row r="24" spans="1:1" x14ac:dyDescent="0.25">
      <c r="A24" s="37" t="s">
        <v>102</v>
      </c>
    </row>
    <row r="25" spans="1:1" x14ac:dyDescent="0.25">
      <c r="A25" s="37" t="s">
        <v>103</v>
      </c>
    </row>
    <row r="26" spans="1:1" x14ac:dyDescent="0.25">
      <c r="A26" s="37" t="s">
        <v>104</v>
      </c>
    </row>
    <row r="27" spans="1:1" x14ac:dyDescent="0.25">
      <c r="A27" s="37" t="s">
        <v>105</v>
      </c>
    </row>
    <row r="28" spans="1:1" x14ac:dyDescent="0.25">
      <c r="A28" s="37" t="s">
        <v>106</v>
      </c>
    </row>
    <row r="29" spans="1:1" x14ac:dyDescent="0.25">
      <c r="A29" s="37" t="s">
        <v>107</v>
      </c>
    </row>
    <row r="30" spans="1:1" x14ac:dyDescent="0.25">
      <c r="A30" s="37" t="s">
        <v>108</v>
      </c>
    </row>
    <row r="31" spans="1:1" x14ac:dyDescent="0.25">
      <c r="A31" s="37" t="s">
        <v>109</v>
      </c>
    </row>
    <row r="32" spans="1:1" x14ac:dyDescent="0.25">
      <c r="A32" s="37" t="s">
        <v>110</v>
      </c>
    </row>
    <row r="33" spans="1:1" x14ac:dyDescent="0.25">
      <c r="A33" s="37" t="s">
        <v>111</v>
      </c>
    </row>
    <row r="34" spans="1:1" x14ac:dyDescent="0.25">
      <c r="A34" s="37" t="s">
        <v>112</v>
      </c>
    </row>
    <row r="35" spans="1:1" x14ac:dyDescent="0.25">
      <c r="A35" s="37" t="s">
        <v>113</v>
      </c>
    </row>
    <row r="36" spans="1:1" x14ac:dyDescent="0.25">
      <c r="A36" s="37" t="s">
        <v>114</v>
      </c>
    </row>
    <row r="37" spans="1:1" x14ac:dyDescent="0.25">
      <c r="A37" s="37" t="s">
        <v>115</v>
      </c>
    </row>
    <row r="38" spans="1:1" x14ac:dyDescent="0.25">
      <c r="A38" s="37" t="s">
        <v>116</v>
      </c>
    </row>
    <row r="39" spans="1:1" x14ac:dyDescent="0.25">
      <c r="A39" s="37" t="s">
        <v>117</v>
      </c>
    </row>
    <row r="40" spans="1:1" x14ac:dyDescent="0.25">
      <c r="A40" s="37" t="s">
        <v>118</v>
      </c>
    </row>
    <row r="41" spans="1:1" x14ac:dyDescent="0.25">
      <c r="A41" s="37" t="s">
        <v>119</v>
      </c>
    </row>
    <row r="42" spans="1:1" x14ac:dyDescent="0.25">
      <c r="A42" s="37" t="s">
        <v>120</v>
      </c>
    </row>
    <row r="43" spans="1:1" x14ac:dyDescent="0.25">
      <c r="A43" s="37" t="s">
        <v>121</v>
      </c>
    </row>
    <row r="44" spans="1:1" x14ac:dyDescent="0.25">
      <c r="A44" s="37" t="s">
        <v>122</v>
      </c>
    </row>
    <row r="45" spans="1:1" x14ac:dyDescent="0.25">
      <c r="A45" s="37" t="s">
        <v>123</v>
      </c>
    </row>
    <row r="46" spans="1:1" x14ac:dyDescent="0.25">
      <c r="A46" s="37" t="s">
        <v>124</v>
      </c>
    </row>
    <row r="47" spans="1:1" x14ac:dyDescent="0.25">
      <c r="A47" s="37" t="s">
        <v>125</v>
      </c>
    </row>
    <row r="48" spans="1:1" x14ac:dyDescent="0.25">
      <c r="A48" s="37" t="s">
        <v>126</v>
      </c>
    </row>
    <row r="49" spans="1:1" x14ac:dyDescent="0.25">
      <c r="A49" s="37" t="s">
        <v>127</v>
      </c>
    </row>
    <row r="50" spans="1:1" x14ac:dyDescent="0.25">
      <c r="A50" s="37" t="s">
        <v>128</v>
      </c>
    </row>
    <row r="51" spans="1:1" x14ac:dyDescent="0.25">
      <c r="A51" s="37" t="s">
        <v>129</v>
      </c>
    </row>
    <row r="52" spans="1:1" x14ac:dyDescent="0.25">
      <c r="A52" s="37" t="s">
        <v>130</v>
      </c>
    </row>
    <row r="53" spans="1:1" x14ac:dyDescent="0.25">
      <c r="A53" s="37" t="s">
        <v>131</v>
      </c>
    </row>
    <row r="54" spans="1:1" x14ac:dyDescent="0.25">
      <c r="A54" s="37" t="s">
        <v>132</v>
      </c>
    </row>
    <row r="55" spans="1:1" x14ac:dyDescent="0.25">
      <c r="A55" s="37" t="s">
        <v>133</v>
      </c>
    </row>
    <row r="56" spans="1:1" x14ac:dyDescent="0.25">
      <c r="A56" s="37" t="s">
        <v>134</v>
      </c>
    </row>
    <row r="57" spans="1:1" x14ac:dyDescent="0.25">
      <c r="A57" s="37" t="s">
        <v>135</v>
      </c>
    </row>
    <row r="58" spans="1:1" x14ac:dyDescent="0.25">
      <c r="A58" s="37" t="s">
        <v>136</v>
      </c>
    </row>
    <row r="59" spans="1:1" x14ac:dyDescent="0.25">
      <c r="A59" s="37" t="s">
        <v>137</v>
      </c>
    </row>
    <row r="60" spans="1:1" x14ac:dyDescent="0.25">
      <c r="A60" s="37" t="s">
        <v>138</v>
      </c>
    </row>
    <row r="61" spans="1:1" x14ac:dyDescent="0.25">
      <c r="A61" s="37" t="s">
        <v>139</v>
      </c>
    </row>
    <row r="62" spans="1:1" x14ac:dyDescent="0.25">
      <c r="A62" s="37" t="s">
        <v>140</v>
      </c>
    </row>
    <row r="63" spans="1:1" x14ac:dyDescent="0.25">
      <c r="A63" s="37" t="s">
        <v>141</v>
      </c>
    </row>
    <row r="64" spans="1:1" x14ac:dyDescent="0.25">
      <c r="A64" s="37" t="s">
        <v>142</v>
      </c>
    </row>
    <row r="65" spans="1:1" x14ac:dyDescent="0.25">
      <c r="A65" s="37" t="s">
        <v>143</v>
      </c>
    </row>
    <row r="66" spans="1:1" x14ac:dyDescent="0.25">
      <c r="A66" s="37" t="s">
        <v>144</v>
      </c>
    </row>
    <row r="67" spans="1:1" x14ac:dyDescent="0.25">
      <c r="A67" s="37" t="s">
        <v>145</v>
      </c>
    </row>
    <row r="68" spans="1:1" x14ac:dyDescent="0.25">
      <c r="A68" s="37" t="s">
        <v>146</v>
      </c>
    </row>
    <row r="69" spans="1:1" x14ac:dyDescent="0.25">
      <c r="A69" s="37" t="s">
        <v>147</v>
      </c>
    </row>
    <row r="70" spans="1:1" x14ac:dyDescent="0.25">
      <c r="A70" s="37" t="s">
        <v>148</v>
      </c>
    </row>
    <row r="71" spans="1:1" x14ac:dyDescent="0.25">
      <c r="A71" s="37" t="s">
        <v>149</v>
      </c>
    </row>
    <row r="72" spans="1:1" x14ac:dyDescent="0.25">
      <c r="A72" s="37" t="s">
        <v>150</v>
      </c>
    </row>
    <row r="73" spans="1:1" x14ac:dyDescent="0.25">
      <c r="A73" s="37" t="s">
        <v>151</v>
      </c>
    </row>
    <row r="74" spans="1:1" x14ac:dyDescent="0.25">
      <c r="A74" s="37" t="s">
        <v>152</v>
      </c>
    </row>
    <row r="75" spans="1:1" x14ac:dyDescent="0.25">
      <c r="A75" s="37" t="s">
        <v>153</v>
      </c>
    </row>
    <row r="76" spans="1:1" x14ac:dyDescent="0.25">
      <c r="A76" s="37" t="s">
        <v>154</v>
      </c>
    </row>
    <row r="77" spans="1:1" x14ac:dyDescent="0.25">
      <c r="A77" s="37" t="s">
        <v>155</v>
      </c>
    </row>
    <row r="78" spans="1:1" x14ac:dyDescent="0.25">
      <c r="A78" s="37" t="s">
        <v>156</v>
      </c>
    </row>
    <row r="79" spans="1:1" x14ac:dyDescent="0.25">
      <c r="A79" s="37" t="s">
        <v>157</v>
      </c>
    </row>
    <row r="80" spans="1:1" x14ac:dyDescent="0.25">
      <c r="A80" s="37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zoomScale="70" zoomScaleNormal="70" workbookViewId="0">
      <selection activeCell="P2" sqref="P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1.42578125" customWidth="1"/>
    <col min="17" max="17" width="11.140625" bestFit="1" customWidth="1"/>
    <col min="18" max="20" width="12.85546875" bestFit="1" customWidth="1"/>
  </cols>
  <sheetData>
    <row r="1" spans="1:21" ht="60" x14ac:dyDescent="0.25">
      <c r="A1" s="49" t="s">
        <v>65</v>
      </c>
      <c r="B1" s="49" t="s">
        <v>12</v>
      </c>
      <c r="C1" s="49" t="s">
        <v>3</v>
      </c>
      <c r="D1" s="49" t="s">
        <v>5</v>
      </c>
      <c r="E1" s="49" t="s">
        <v>6</v>
      </c>
      <c r="F1" s="49" t="s">
        <v>7</v>
      </c>
      <c r="G1" s="49" t="s">
        <v>0</v>
      </c>
      <c r="H1" s="50" t="s">
        <v>15</v>
      </c>
      <c r="I1" s="50" t="s">
        <v>66</v>
      </c>
      <c r="J1" s="49" t="s">
        <v>11</v>
      </c>
      <c r="K1" s="49" t="s">
        <v>67</v>
      </c>
      <c r="L1" s="49" t="s">
        <v>68</v>
      </c>
      <c r="M1" s="49" t="s">
        <v>78</v>
      </c>
      <c r="N1" s="49" t="s">
        <v>79</v>
      </c>
      <c r="O1" s="51" t="s">
        <v>69</v>
      </c>
      <c r="P1" s="51" t="s">
        <v>70</v>
      </c>
      <c r="Q1" s="49" t="s">
        <v>71</v>
      </c>
      <c r="R1" s="49" t="s">
        <v>72</v>
      </c>
      <c r="S1" s="49" t="s">
        <v>73</v>
      </c>
      <c r="T1" s="49" t="s">
        <v>74</v>
      </c>
      <c r="U1" s="49" t="s">
        <v>75</v>
      </c>
    </row>
    <row r="2" spans="1:21" x14ac:dyDescent="0.25">
      <c r="B2">
        <f>'Dodávateľ '!B9</f>
        <v>0</v>
      </c>
      <c r="C2">
        <f>'Dodávateľ '!B16</f>
        <v>0</v>
      </c>
      <c r="D2">
        <f>'Dodávateľ '!F16</f>
        <v>0</v>
      </c>
      <c r="E2">
        <f>'Dodávateľ '!B19</f>
        <v>0</v>
      </c>
      <c r="F2">
        <f>'Dodávateľ '!D19</f>
        <v>0</v>
      </c>
      <c r="G2">
        <f>'Dodávateľ '!B6</f>
        <v>0</v>
      </c>
      <c r="H2">
        <f>'Dodávateľ '!D6</f>
        <v>0</v>
      </c>
      <c r="I2">
        <f>'Dodávateľ '!F6</f>
        <v>0</v>
      </c>
      <c r="J2">
        <f>'Dodávateľ '!B30</f>
        <v>0</v>
      </c>
      <c r="K2" s="1" t="s">
        <v>76</v>
      </c>
      <c r="L2" s="1" t="s">
        <v>77</v>
      </c>
      <c r="M2">
        <f>'Dodávateľ '!B36</f>
        <v>0</v>
      </c>
      <c r="N2">
        <f>'Dodávateľ '!B42</f>
        <v>0</v>
      </c>
      <c r="O2">
        <f>P2</f>
        <v>0</v>
      </c>
      <c r="P2" s="69">
        <f>'Nárok na kompenzáciu'!K4</f>
        <v>0</v>
      </c>
      <c r="Q2" s="18" t="str">
        <f>IF('Dodávateľ '!B98="","ÁNO","NIE")</f>
        <v>NIE</v>
      </c>
      <c r="R2" s="35" t="s">
        <v>25</v>
      </c>
      <c r="S2" s="35" t="s">
        <v>25</v>
      </c>
      <c r="T2" s="35" t="s">
        <v>25</v>
      </c>
    </row>
  </sheetData>
  <dataValidations disablePrompts="1" count="1">
    <dataValidation type="list" allowBlank="1" showInputMessage="1" showErrorMessage="1" prompt="ZVOLIŤ MOŽNOSŤ" sqref="R2:T2">
      <formula1>"Zvoliť možnosť, ÁNO, 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M9" sqref="M9"/>
    </sheetView>
  </sheetViews>
  <sheetFormatPr defaultColWidth="8.7109375" defaultRowHeight="15" x14ac:dyDescent="0.25"/>
  <cols>
    <col min="1" max="1" width="18.7109375" style="58" bestFit="1" customWidth="1"/>
    <col min="2" max="8" width="8.7109375" style="58"/>
    <col min="9" max="9" width="0.7109375" style="58" hidden="1" customWidth="1"/>
    <col min="10" max="10" width="16.7109375" style="57" customWidth="1"/>
    <col min="11" max="11" width="18.28515625" style="57" customWidth="1"/>
    <col min="12" max="14" width="8.7109375" style="57"/>
    <col min="15" max="16384" width="8.7109375" style="58"/>
  </cols>
  <sheetData>
    <row r="1" spans="1:14" ht="36" x14ac:dyDescent="0.25">
      <c r="A1" s="96"/>
      <c r="B1" s="97"/>
      <c r="C1" s="97"/>
      <c r="D1" s="97"/>
      <c r="E1" s="97"/>
      <c r="F1" s="97"/>
      <c r="G1" s="97"/>
      <c r="H1" s="98"/>
      <c r="I1" s="99"/>
      <c r="J1" s="55" t="s">
        <v>59</v>
      </c>
      <c r="K1" s="56" t="s">
        <v>60</v>
      </c>
    </row>
    <row r="2" spans="1:14" ht="30.6" customHeight="1" x14ac:dyDescent="0.25">
      <c r="A2" s="102" t="s">
        <v>171</v>
      </c>
      <c r="B2" s="103"/>
      <c r="C2" s="103"/>
      <c r="D2" s="103"/>
      <c r="E2" s="103"/>
      <c r="F2" s="103"/>
      <c r="G2" s="103"/>
      <c r="H2" s="103"/>
      <c r="I2" s="100"/>
      <c r="J2" s="59">
        <f>'Žiadosť VZO-P_01_2023'!I42+'Žiadosť VZO-P_02_2023'!I42+'Žiadosť VZO-P_03_2023'!I42+'Žiadosť VZO-P_04_2023'!I42+'Žiadosť VZO-P_05_2023'!I42+'Žiadosť VZO-P_06_2023'!I42+'Žiadosť VZO-P_07_2023'!I42+'Žiadosť VZO-P_08_2023'!I42+'Žiadosť VZO-P_09_2023'!I42</f>
        <v>0</v>
      </c>
      <c r="K2" s="59">
        <f>J2*1.2</f>
        <v>0</v>
      </c>
      <c r="L2" s="60"/>
      <c r="M2" s="60"/>
      <c r="N2" s="60"/>
    </row>
    <row r="3" spans="1:14" ht="33.6" customHeight="1" x14ac:dyDescent="0.25">
      <c r="A3" s="104" t="s">
        <v>190</v>
      </c>
      <c r="B3" s="105"/>
      <c r="C3" s="105"/>
      <c r="D3" s="105"/>
      <c r="E3" s="105"/>
      <c r="F3" s="105"/>
      <c r="G3" s="105"/>
      <c r="H3" s="105"/>
      <c r="I3" s="100"/>
      <c r="J3" s="68">
        <f>'Žiadosť VZO-P_01_2023'!I44+'Žiadosť VZO-P_02_2023'!I44+'Žiadosť VZO-P_03_2023'!I44+'Žiadosť VZO-P_04_2023'!I44+'Žiadosť VZO-P_05_2023'!I44+'Žiadosť VZO-P_06_2023'!I44+'Žiadosť VZO-P_07_2023'!I44+'Žiadosť VZO-P_08_2023'!I44+'Žiadosť VZO-P_09_2023'!I44</f>
        <v>0</v>
      </c>
      <c r="K3" s="68">
        <f>J3*1.2</f>
        <v>0</v>
      </c>
      <c r="L3" s="61"/>
      <c r="M3" s="61"/>
      <c r="N3" s="61"/>
    </row>
    <row r="4" spans="1:14" ht="19.5" thickBot="1" x14ac:dyDescent="0.35">
      <c r="A4" s="106" t="s">
        <v>172</v>
      </c>
      <c r="B4" s="107"/>
      <c r="C4" s="107"/>
      <c r="D4" s="107"/>
      <c r="E4" s="107"/>
      <c r="F4" s="107"/>
      <c r="G4" s="107"/>
      <c r="H4" s="107"/>
      <c r="I4" s="101"/>
      <c r="J4" s="62">
        <f>J2-J3</f>
        <v>0</v>
      </c>
      <c r="K4" s="63">
        <f>K2-K3</f>
        <v>0</v>
      </c>
      <c r="L4" s="60"/>
      <c r="M4" s="60"/>
      <c r="N4" s="60"/>
    </row>
  </sheetData>
  <sheetProtection algorithmName="SHA-512" hashValue="mWUR+ycueHE/8xlmQTVz2qFoM0+2OBjMZHXAQoCU9ly+X0RhmK636E4M5pv1CBTjZTnD+cv/4yagPOXA5YGpRw==" saltValue="KW+apCBi/XnotZwG7S9hVQ==" spinCount="100000" sheet="1" objects="1" scenarios="1"/>
  <mergeCells count="5">
    <mergeCell ref="A1:H1"/>
    <mergeCell ref="I1:I4"/>
    <mergeCell ref="A2:H2"/>
    <mergeCell ref="A3:H3"/>
    <mergeCell ref="A4:H4"/>
  </mergeCells>
  <conditionalFormatting sqref="J4:K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Q41" sqref="Q41"/>
    </sheetView>
  </sheetViews>
  <sheetFormatPr defaultRowHeight="15" x14ac:dyDescent="0.25"/>
  <cols>
    <col min="3" max="3" width="19.7109375" customWidth="1"/>
    <col min="4" max="6" width="24.7109375" customWidth="1"/>
    <col min="7" max="7" width="24.7109375" style="3" customWidth="1"/>
    <col min="8" max="8" width="24.7109375" customWidth="1"/>
    <col min="9" max="10" width="42.7109375" customWidth="1"/>
  </cols>
  <sheetData>
    <row r="2" spans="3:10" ht="54.95" customHeight="1" x14ac:dyDescent="0.25">
      <c r="C2" s="114" t="s">
        <v>181</v>
      </c>
      <c r="D2" s="115"/>
      <c r="E2" s="115"/>
      <c r="F2" s="115"/>
      <c r="G2" s="115"/>
      <c r="H2" s="115"/>
      <c r="I2" s="115"/>
      <c r="J2" s="124"/>
    </row>
    <row r="3" spans="3:10" x14ac:dyDescent="0.25">
      <c r="C3" s="28"/>
      <c r="D3" s="28"/>
      <c r="E3" s="28"/>
      <c r="F3" s="28"/>
      <c r="G3" s="40"/>
      <c r="H3" s="28"/>
      <c r="I3" s="28"/>
      <c r="J3" s="28"/>
    </row>
    <row r="4" spans="3:10" x14ac:dyDescent="0.25">
      <c r="C4" s="28"/>
      <c r="D4" s="28"/>
      <c r="E4" s="28"/>
      <c r="F4" s="28"/>
      <c r="G4" s="40"/>
      <c r="H4" s="28"/>
      <c r="I4" s="28"/>
      <c r="J4" s="28"/>
    </row>
    <row r="5" spans="3:10" x14ac:dyDescent="0.25">
      <c r="C5" s="122" t="s">
        <v>163</v>
      </c>
      <c r="D5" s="134"/>
      <c r="E5" s="134"/>
      <c r="F5" s="134"/>
      <c r="G5" s="134"/>
      <c r="H5" s="134"/>
      <c r="I5" s="134"/>
      <c r="J5" s="135"/>
    </row>
    <row r="6" spans="3:10" x14ac:dyDescent="0.25">
      <c r="C6" s="123" t="s">
        <v>58</v>
      </c>
      <c r="D6" s="132"/>
      <c r="E6" s="132"/>
      <c r="F6" s="132"/>
      <c r="G6" s="132"/>
      <c r="H6" s="132"/>
      <c r="I6" s="132"/>
      <c r="J6" s="133"/>
    </row>
    <row r="7" spans="3:10" x14ac:dyDescent="0.25">
      <c r="C7" s="29"/>
      <c r="D7" s="28"/>
      <c r="E7" s="29"/>
      <c r="F7" s="30"/>
      <c r="G7" s="41"/>
      <c r="H7" s="30"/>
      <c r="I7" s="30"/>
      <c r="J7" s="30"/>
    </row>
    <row r="8" spans="3:10" x14ac:dyDescent="0.25">
      <c r="C8" s="46" t="s">
        <v>164</v>
      </c>
      <c r="D8" s="46"/>
      <c r="E8" s="29"/>
      <c r="F8" s="30"/>
      <c r="G8" s="41"/>
      <c r="H8" s="30"/>
      <c r="I8" s="30"/>
      <c r="J8" s="30"/>
    </row>
    <row r="9" spans="3:10" ht="75" customHeight="1" x14ac:dyDescent="0.25">
      <c r="C9" s="43" t="s">
        <v>170</v>
      </c>
      <c r="D9" s="43" t="s">
        <v>182</v>
      </c>
      <c r="E9" s="76" t="s">
        <v>192</v>
      </c>
      <c r="F9" s="43" t="s">
        <v>183</v>
      </c>
      <c r="G9" s="43" t="s">
        <v>184</v>
      </c>
      <c r="H9" s="43" t="s">
        <v>191</v>
      </c>
      <c r="I9" s="31" t="s">
        <v>59</v>
      </c>
      <c r="J9" s="31" t="s">
        <v>60</v>
      </c>
    </row>
    <row r="10" spans="3:10" x14ac:dyDescent="0.25">
      <c r="C10" s="32">
        <v>1</v>
      </c>
      <c r="D10" s="75"/>
      <c r="E10" s="75"/>
      <c r="F10" s="75"/>
      <c r="G10" s="125">
        <f t="shared" ref="G10:G20" si="0">D10-F10</f>
        <v>0</v>
      </c>
      <c r="H10" s="75"/>
      <c r="I10" s="73">
        <f>G10*H10</f>
        <v>0</v>
      </c>
      <c r="J10" s="73">
        <f>1.2*I10</f>
        <v>0</v>
      </c>
    </row>
    <row r="11" spans="3:10" x14ac:dyDescent="0.25">
      <c r="C11" s="32">
        <v>2</v>
      </c>
      <c r="D11" s="75"/>
      <c r="E11" s="75"/>
      <c r="F11" s="75"/>
      <c r="G11" s="125">
        <f t="shared" si="0"/>
        <v>0</v>
      </c>
      <c r="H11" s="75"/>
      <c r="I11" s="73">
        <f t="shared" ref="I11:I20" si="1">G11*H11</f>
        <v>0</v>
      </c>
      <c r="J11" s="73">
        <f t="shared" ref="J11:J20" si="2">1.2*I11</f>
        <v>0</v>
      </c>
    </row>
    <row r="12" spans="3:10" x14ac:dyDescent="0.25">
      <c r="C12" s="32">
        <v>3</v>
      </c>
      <c r="D12" s="75"/>
      <c r="E12" s="75"/>
      <c r="F12" s="75"/>
      <c r="G12" s="125">
        <f t="shared" si="0"/>
        <v>0</v>
      </c>
      <c r="H12" s="75"/>
      <c r="I12" s="73">
        <f t="shared" si="1"/>
        <v>0</v>
      </c>
      <c r="J12" s="73">
        <f t="shared" si="2"/>
        <v>0</v>
      </c>
    </row>
    <row r="13" spans="3:10" x14ac:dyDescent="0.25">
      <c r="C13" s="32">
        <v>4</v>
      </c>
      <c r="D13" s="75"/>
      <c r="E13" s="75"/>
      <c r="F13" s="75"/>
      <c r="G13" s="125">
        <f t="shared" si="0"/>
        <v>0</v>
      </c>
      <c r="H13" s="75"/>
      <c r="I13" s="73">
        <f t="shared" si="1"/>
        <v>0</v>
      </c>
      <c r="J13" s="73">
        <f t="shared" si="2"/>
        <v>0</v>
      </c>
    </row>
    <row r="14" spans="3:10" x14ac:dyDescent="0.25">
      <c r="C14" s="32">
        <v>5</v>
      </c>
      <c r="D14" s="75"/>
      <c r="E14" s="75"/>
      <c r="F14" s="75"/>
      <c r="G14" s="125">
        <f t="shared" si="0"/>
        <v>0</v>
      </c>
      <c r="H14" s="75"/>
      <c r="I14" s="73">
        <f t="shared" si="1"/>
        <v>0</v>
      </c>
      <c r="J14" s="73">
        <f t="shared" si="2"/>
        <v>0</v>
      </c>
    </row>
    <row r="15" spans="3:10" x14ac:dyDescent="0.25">
      <c r="C15" s="32">
        <v>6</v>
      </c>
      <c r="D15" s="75"/>
      <c r="E15" s="75"/>
      <c r="F15" s="75"/>
      <c r="G15" s="125">
        <f t="shared" si="0"/>
        <v>0</v>
      </c>
      <c r="H15" s="75"/>
      <c r="I15" s="73">
        <f t="shared" si="1"/>
        <v>0</v>
      </c>
      <c r="J15" s="73">
        <f t="shared" si="2"/>
        <v>0</v>
      </c>
    </row>
    <row r="16" spans="3:10" x14ac:dyDescent="0.25">
      <c r="C16" s="32">
        <v>7</v>
      </c>
      <c r="D16" s="75"/>
      <c r="E16" s="75"/>
      <c r="F16" s="75"/>
      <c r="G16" s="125">
        <f t="shared" si="0"/>
        <v>0</v>
      </c>
      <c r="H16" s="75"/>
      <c r="I16" s="73">
        <f t="shared" si="1"/>
        <v>0</v>
      </c>
      <c r="J16" s="73">
        <f t="shared" si="2"/>
        <v>0</v>
      </c>
    </row>
    <row r="17" spans="3:10" x14ac:dyDescent="0.25">
      <c r="C17" s="32">
        <v>8</v>
      </c>
      <c r="D17" s="75"/>
      <c r="E17" s="75"/>
      <c r="F17" s="75"/>
      <c r="G17" s="125">
        <f t="shared" si="0"/>
        <v>0</v>
      </c>
      <c r="H17" s="75"/>
      <c r="I17" s="73">
        <f t="shared" si="1"/>
        <v>0</v>
      </c>
      <c r="J17" s="73">
        <f t="shared" si="2"/>
        <v>0</v>
      </c>
    </row>
    <row r="18" spans="3:10" x14ac:dyDescent="0.25">
      <c r="C18" s="32">
        <v>9</v>
      </c>
      <c r="D18" s="75"/>
      <c r="E18" s="75"/>
      <c r="F18" s="75"/>
      <c r="G18" s="125">
        <f t="shared" si="0"/>
        <v>0</v>
      </c>
      <c r="H18" s="75"/>
      <c r="I18" s="73">
        <f t="shared" si="1"/>
        <v>0</v>
      </c>
      <c r="J18" s="73">
        <f t="shared" si="2"/>
        <v>0</v>
      </c>
    </row>
    <row r="19" spans="3:10" x14ac:dyDescent="0.25">
      <c r="C19" s="32">
        <v>10</v>
      </c>
      <c r="D19" s="75"/>
      <c r="E19" s="75"/>
      <c r="F19" s="75"/>
      <c r="G19" s="125">
        <f t="shared" si="0"/>
        <v>0</v>
      </c>
      <c r="H19" s="75"/>
      <c r="I19" s="73">
        <f t="shared" si="1"/>
        <v>0</v>
      </c>
      <c r="J19" s="73">
        <f t="shared" si="2"/>
        <v>0</v>
      </c>
    </row>
    <row r="20" spans="3:10" x14ac:dyDescent="0.25">
      <c r="C20" s="33" t="s">
        <v>61</v>
      </c>
      <c r="D20" s="75"/>
      <c r="E20" s="75"/>
      <c r="F20" s="75"/>
      <c r="G20" s="125">
        <f t="shared" si="0"/>
        <v>0</v>
      </c>
      <c r="H20" s="75"/>
      <c r="I20" s="73">
        <f t="shared" si="1"/>
        <v>0</v>
      </c>
      <c r="J20" s="73">
        <f t="shared" si="2"/>
        <v>0</v>
      </c>
    </row>
    <row r="21" spans="3:10" ht="17.25" x14ac:dyDescent="0.3">
      <c r="C21" s="116" t="s">
        <v>165</v>
      </c>
      <c r="D21" s="117"/>
      <c r="E21" s="117"/>
      <c r="F21" s="117"/>
      <c r="G21" s="117"/>
      <c r="H21" s="118"/>
      <c r="I21" s="74">
        <f>SUM(I10:I20)</f>
        <v>0</v>
      </c>
      <c r="J21" s="74">
        <f>SUM(J10:J20)</f>
        <v>0</v>
      </c>
    </row>
    <row r="22" spans="3:10" x14ac:dyDescent="0.25">
      <c r="C22" s="28"/>
      <c r="D22" s="28"/>
      <c r="E22" s="28"/>
      <c r="F22" s="28"/>
      <c r="G22" s="40"/>
      <c r="H22" s="28"/>
      <c r="I22" s="28"/>
      <c r="J22" s="28"/>
    </row>
    <row r="23" spans="3:10" x14ac:dyDescent="0.25">
      <c r="C23" s="28"/>
      <c r="D23" s="34"/>
      <c r="E23" s="34"/>
      <c r="F23" s="34"/>
      <c r="G23" s="42"/>
      <c r="H23" s="34"/>
      <c r="I23" s="34"/>
      <c r="J23" s="28"/>
    </row>
    <row r="24" spans="3:10" x14ac:dyDescent="0.25">
      <c r="C24" s="47" t="s">
        <v>166</v>
      </c>
      <c r="D24" s="47"/>
      <c r="E24" s="29"/>
      <c r="F24" s="30"/>
      <c r="G24" s="41"/>
      <c r="H24" s="30"/>
      <c r="I24" s="30"/>
      <c r="J24" s="30"/>
    </row>
    <row r="25" spans="3:10" ht="75" customHeight="1" x14ac:dyDescent="0.25">
      <c r="C25" s="44" t="s">
        <v>170</v>
      </c>
      <c r="D25" s="44" t="s">
        <v>185</v>
      </c>
      <c r="E25" s="45" t="s">
        <v>192</v>
      </c>
      <c r="F25" s="44" t="s">
        <v>183</v>
      </c>
      <c r="G25" s="44" t="s">
        <v>186</v>
      </c>
      <c r="H25" s="44" t="s">
        <v>191</v>
      </c>
      <c r="I25" s="31" t="s">
        <v>59</v>
      </c>
      <c r="J25" s="31" t="s">
        <v>60</v>
      </c>
    </row>
    <row r="26" spans="3:10" x14ac:dyDescent="0.25">
      <c r="C26" s="32">
        <v>1</v>
      </c>
      <c r="D26" s="75"/>
      <c r="E26" s="75"/>
      <c r="F26" s="75"/>
      <c r="G26" s="125">
        <f t="shared" ref="G26:G36" si="3">D26-F26</f>
        <v>0</v>
      </c>
      <c r="H26" s="75"/>
      <c r="I26" s="73">
        <f>G26*H26</f>
        <v>0</v>
      </c>
      <c r="J26" s="73">
        <f>1.2*I26</f>
        <v>0</v>
      </c>
    </row>
    <row r="27" spans="3:10" x14ac:dyDescent="0.25">
      <c r="C27" s="32">
        <v>2</v>
      </c>
      <c r="D27" s="75"/>
      <c r="E27" s="75"/>
      <c r="F27" s="75"/>
      <c r="G27" s="125">
        <f t="shared" si="3"/>
        <v>0</v>
      </c>
      <c r="H27" s="75"/>
      <c r="I27" s="73">
        <f t="shared" ref="I27:I36" si="4">G27*H27</f>
        <v>0</v>
      </c>
      <c r="J27" s="73">
        <f t="shared" ref="J27:J36" si="5">1.2*I27</f>
        <v>0</v>
      </c>
    </row>
    <row r="28" spans="3:10" x14ac:dyDescent="0.25">
      <c r="C28" s="32">
        <v>3</v>
      </c>
      <c r="D28" s="75"/>
      <c r="E28" s="75"/>
      <c r="F28" s="75"/>
      <c r="G28" s="125">
        <f t="shared" si="3"/>
        <v>0</v>
      </c>
      <c r="H28" s="75"/>
      <c r="I28" s="73">
        <f t="shared" si="4"/>
        <v>0</v>
      </c>
      <c r="J28" s="73">
        <f t="shared" si="5"/>
        <v>0</v>
      </c>
    </row>
    <row r="29" spans="3:10" x14ac:dyDescent="0.25">
      <c r="C29" s="32">
        <v>4</v>
      </c>
      <c r="D29" s="75"/>
      <c r="E29" s="75"/>
      <c r="F29" s="75"/>
      <c r="G29" s="125">
        <f t="shared" si="3"/>
        <v>0</v>
      </c>
      <c r="H29" s="75"/>
      <c r="I29" s="73">
        <f t="shared" si="4"/>
        <v>0</v>
      </c>
      <c r="J29" s="73">
        <f t="shared" si="5"/>
        <v>0</v>
      </c>
    </row>
    <row r="30" spans="3:10" x14ac:dyDescent="0.25">
      <c r="C30" s="32">
        <v>5</v>
      </c>
      <c r="D30" s="75"/>
      <c r="E30" s="75"/>
      <c r="F30" s="75"/>
      <c r="G30" s="125">
        <f t="shared" si="3"/>
        <v>0</v>
      </c>
      <c r="H30" s="75"/>
      <c r="I30" s="73">
        <f t="shared" si="4"/>
        <v>0</v>
      </c>
      <c r="J30" s="73">
        <f t="shared" si="5"/>
        <v>0</v>
      </c>
    </row>
    <row r="31" spans="3:10" x14ac:dyDescent="0.25">
      <c r="C31" s="32">
        <v>6</v>
      </c>
      <c r="D31" s="75"/>
      <c r="E31" s="75"/>
      <c r="F31" s="75"/>
      <c r="G31" s="125">
        <f t="shared" si="3"/>
        <v>0</v>
      </c>
      <c r="H31" s="75"/>
      <c r="I31" s="73">
        <f t="shared" si="4"/>
        <v>0</v>
      </c>
      <c r="J31" s="73">
        <f t="shared" si="5"/>
        <v>0</v>
      </c>
    </row>
    <row r="32" spans="3:10" x14ac:dyDescent="0.25">
      <c r="C32" s="32">
        <v>7</v>
      </c>
      <c r="D32" s="75"/>
      <c r="E32" s="75"/>
      <c r="F32" s="75"/>
      <c r="G32" s="125">
        <f t="shared" si="3"/>
        <v>0</v>
      </c>
      <c r="H32" s="75"/>
      <c r="I32" s="73">
        <f t="shared" si="4"/>
        <v>0</v>
      </c>
      <c r="J32" s="73">
        <f t="shared" si="5"/>
        <v>0</v>
      </c>
    </row>
    <row r="33" spans="2:10" x14ac:dyDescent="0.25">
      <c r="C33" s="32">
        <v>8</v>
      </c>
      <c r="D33" s="75"/>
      <c r="E33" s="75"/>
      <c r="F33" s="75"/>
      <c r="G33" s="125">
        <f t="shared" si="3"/>
        <v>0</v>
      </c>
      <c r="H33" s="75"/>
      <c r="I33" s="73">
        <f t="shared" si="4"/>
        <v>0</v>
      </c>
      <c r="J33" s="73">
        <f t="shared" si="5"/>
        <v>0</v>
      </c>
    </row>
    <row r="34" spans="2:10" x14ac:dyDescent="0.25">
      <c r="C34" s="32">
        <v>9</v>
      </c>
      <c r="D34" s="75"/>
      <c r="E34" s="75"/>
      <c r="F34" s="75"/>
      <c r="G34" s="125">
        <f t="shared" si="3"/>
        <v>0</v>
      </c>
      <c r="H34" s="75"/>
      <c r="I34" s="73">
        <f t="shared" si="4"/>
        <v>0</v>
      </c>
      <c r="J34" s="73">
        <f t="shared" si="5"/>
        <v>0</v>
      </c>
    </row>
    <row r="35" spans="2:10" x14ac:dyDescent="0.25">
      <c r="C35" s="32">
        <v>10</v>
      </c>
      <c r="D35" s="75"/>
      <c r="E35" s="75"/>
      <c r="F35" s="75"/>
      <c r="G35" s="125">
        <f t="shared" si="3"/>
        <v>0</v>
      </c>
      <c r="H35" s="75"/>
      <c r="I35" s="73">
        <f t="shared" si="4"/>
        <v>0</v>
      </c>
      <c r="J35" s="73">
        <f t="shared" si="5"/>
        <v>0</v>
      </c>
    </row>
    <row r="36" spans="2:10" x14ac:dyDescent="0.25">
      <c r="C36" s="33" t="s">
        <v>61</v>
      </c>
      <c r="D36" s="75"/>
      <c r="E36" s="75"/>
      <c r="F36" s="75"/>
      <c r="G36" s="125">
        <f t="shared" si="3"/>
        <v>0</v>
      </c>
      <c r="H36" s="75"/>
      <c r="I36" s="73">
        <f t="shared" si="4"/>
        <v>0</v>
      </c>
      <c r="J36" s="73">
        <f t="shared" si="5"/>
        <v>0</v>
      </c>
    </row>
    <row r="37" spans="2:10" ht="17.25" x14ac:dyDescent="0.3">
      <c r="C37" s="119" t="s">
        <v>167</v>
      </c>
      <c r="D37" s="120"/>
      <c r="E37" s="120"/>
      <c r="F37" s="120"/>
      <c r="G37" s="120"/>
      <c r="H37" s="121"/>
      <c r="I37" s="74">
        <f>SUM(I26:I36)</f>
        <v>0</v>
      </c>
      <c r="J37" s="74">
        <f>SUM(J26:J36)</f>
        <v>0</v>
      </c>
    </row>
    <row r="38" spans="2:10" x14ac:dyDescent="0.25">
      <c r="C38" s="28"/>
      <c r="D38" s="28"/>
      <c r="E38" s="28"/>
      <c r="F38" s="28"/>
      <c r="G38" s="40"/>
      <c r="H38" s="28"/>
      <c r="I38" s="28"/>
      <c r="J38" s="28"/>
    </row>
    <row r="40" spans="2:10" x14ac:dyDescent="0.25">
      <c r="C40" s="28"/>
      <c r="D40" s="28"/>
      <c r="E40" s="28"/>
      <c r="F40" s="28"/>
      <c r="G40" s="40"/>
      <c r="H40" s="28"/>
      <c r="I40" s="28"/>
      <c r="J40" s="28"/>
    </row>
    <row r="41" spans="2:10" ht="15.75" thickBot="1" x14ac:dyDescent="0.3"/>
    <row r="42" spans="2:10" ht="20.25" thickTop="1" thickBot="1" x14ac:dyDescent="0.35">
      <c r="B42" s="3"/>
      <c r="C42" s="112" t="s">
        <v>187</v>
      </c>
      <c r="D42" s="113"/>
      <c r="E42" s="113"/>
      <c r="F42" s="113"/>
      <c r="G42" s="113"/>
      <c r="H42" s="113"/>
      <c r="I42" s="126">
        <f>+I21+I37</f>
        <v>0</v>
      </c>
      <c r="J42" s="126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8" t="s">
        <v>188</v>
      </c>
      <c r="D44" s="109"/>
      <c r="E44" s="109"/>
      <c r="F44" s="109"/>
      <c r="G44" s="109"/>
      <c r="H44" s="109"/>
      <c r="I44" s="127"/>
      <c r="J44" s="127"/>
    </row>
    <row r="45" spans="2:10" ht="18.75" thickTop="1" thickBot="1" x14ac:dyDescent="0.35">
      <c r="B45" s="3"/>
      <c r="C45" s="64"/>
      <c r="D45" s="65"/>
      <c r="E45" s="65"/>
      <c r="F45" s="65"/>
      <c r="G45" s="65"/>
      <c r="H45" s="65"/>
      <c r="I45" s="66"/>
      <c r="J45" s="66"/>
    </row>
    <row r="46" spans="2:10" ht="22.5" thickTop="1" thickBot="1" x14ac:dyDescent="0.4">
      <c r="B46" s="3"/>
      <c r="C46" s="128" t="s">
        <v>159</v>
      </c>
      <c r="D46" s="129"/>
      <c r="E46" s="129"/>
      <c r="F46" s="129"/>
      <c r="G46" s="129"/>
      <c r="H46" s="129"/>
      <c r="I46" s="130">
        <f>I42-I44</f>
        <v>0</v>
      </c>
      <c r="J46" s="130">
        <f>J42-J44</f>
        <v>0</v>
      </c>
    </row>
    <row r="47" spans="2:10" ht="15.75" thickTop="1" x14ac:dyDescent="0.25">
      <c r="B47" s="3"/>
    </row>
    <row r="48" spans="2:10" x14ac:dyDescent="0.25">
      <c r="B48" s="3"/>
      <c r="C48" s="48" t="s">
        <v>62</v>
      </c>
      <c r="D48" s="52"/>
    </row>
    <row r="49" spans="2:4" x14ac:dyDescent="0.25">
      <c r="B49" s="3"/>
      <c r="C49" s="48" t="s">
        <v>63</v>
      </c>
      <c r="D49" s="52"/>
    </row>
    <row r="50" spans="2:4" x14ac:dyDescent="0.25">
      <c r="B50" s="3"/>
      <c r="C50" s="48" t="s">
        <v>64</v>
      </c>
      <c r="D50" s="52"/>
    </row>
  </sheetData>
  <sheetProtection algorithmName="SHA-512" hashValue="nOo//9raS/T4DxZYbvkUcuZAtx50VLs6HnjX4FugRLN8QrN6CKMKJkaSV+ScxRWwpye8NC7bZTaGV4sIUyhowg==" saltValue="l+jKYnv038+9TE1wRAqpiA==" spinCount="100000" sheet="1" objects="1" scenarios="1"/>
  <mergeCells count="8">
    <mergeCell ref="C44:H44"/>
    <mergeCell ref="C46:H46"/>
    <mergeCell ref="C42:H42"/>
    <mergeCell ref="C2:I2"/>
    <mergeCell ref="C21:H21"/>
    <mergeCell ref="C37:H37"/>
    <mergeCell ref="D5:J5"/>
    <mergeCell ref="D6:J6"/>
  </mergeCells>
  <pageMargins left="0.7" right="0.7" top="0.75" bottom="0.75" header="0.3" footer="0.3"/>
  <pageSetup paperSize="9" scale="4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A9" sqref="A9:XFD9"/>
    </sheetView>
  </sheetViews>
  <sheetFormatPr defaultRowHeight="15" x14ac:dyDescent="0.25"/>
  <cols>
    <col min="3" max="3" width="19.7109375" customWidth="1"/>
    <col min="4" max="6" width="24.7109375" customWidth="1"/>
    <col min="7" max="7" width="24.7109375" style="3" customWidth="1"/>
    <col min="8" max="8" width="24.7109375" customWidth="1"/>
    <col min="9" max="10" width="42.7109375" customWidth="1"/>
  </cols>
  <sheetData>
    <row r="2" spans="3:10" ht="54.95" customHeight="1" x14ac:dyDescent="0.25">
      <c r="C2" s="114" t="s">
        <v>180</v>
      </c>
      <c r="D2" s="115"/>
      <c r="E2" s="115"/>
      <c r="F2" s="115"/>
      <c r="G2" s="115"/>
      <c r="H2" s="115"/>
      <c r="I2" s="115"/>
      <c r="J2" s="124"/>
    </row>
    <row r="3" spans="3:10" x14ac:dyDescent="0.25">
      <c r="C3" s="28"/>
      <c r="D3" s="28"/>
      <c r="E3" s="28"/>
      <c r="F3" s="28"/>
      <c r="G3" s="40"/>
      <c r="H3" s="28"/>
      <c r="I3" s="28"/>
      <c r="J3" s="28"/>
    </row>
    <row r="4" spans="3:10" x14ac:dyDescent="0.25">
      <c r="C4" s="28"/>
      <c r="D4" s="28"/>
      <c r="E4" s="28"/>
      <c r="F4" s="28"/>
      <c r="G4" s="40"/>
      <c r="H4" s="28"/>
      <c r="I4" s="28"/>
      <c r="J4" s="28"/>
    </row>
    <row r="5" spans="3:10" x14ac:dyDescent="0.25">
      <c r="C5" s="122" t="s">
        <v>163</v>
      </c>
      <c r="D5" s="134"/>
      <c r="E5" s="134"/>
      <c r="F5" s="134"/>
      <c r="G5" s="134"/>
      <c r="H5" s="134"/>
      <c r="I5" s="134"/>
      <c r="J5" s="135"/>
    </row>
    <row r="6" spans="3:10" x14ac:dyDescent="0.25">
      <c r="C6" s="123" t="s">
        <v>58</v>
      </c>
      <c r="D6" s="132"/>
      <c r="E6" s="132"/>
      <c r="F6" s="132"/>
      <c r="G6" s="132"/>
      <c r="H6" s="132"/>
      <c r="I6" s="132"/>
      <c r="J6" s="133"/>
    </row>
    <row r="7" spans="3:10" x14ac:dyDescent="0.25">
      <c r="C7" s="29"/>
      <c r="D7" s="28"/>
      <c r="E7" s="29"/>
      <c r="F7" s="30"/>
      <c r="G7" s="41"/>
      <c r="H7" s="30"/>
      <c r="I7" s="30"/>
      <c r="J7" s="30"/>
    </row>
    <row r="8" spans="3:10" x14ac:dyDescent="0.25">
      <c r="C8" s="46" t="s">
        <v>164</v>
      </c>
      <c r="D8" s="46"/>
      <c r="E8" s="29"/>
      <c r="F8" s="30"/>
      <c r="G8" s="41"/>
      <c r="H8" s="30"/>
      <c r="I8" s="30"/>
      <c r="J8" s="30"/>
    </row>
    <row r="9" spans="3:10" ht="75" customHeight="1" x14ac:dyDescent="0.25">
      <c r="C9" s="43" t="s">
        <v>170</v>
      </c>
      <c r="D9" s="43" t="s">
        <v>185</v>
      </c>
      <c r="E9" s="77" t="s">
        <v>192</v>
      </c>
      <c r="F9" s="43" t="s">
        <v>183</v>
      </c>
      <c r="G9" s="43" t="s">
        <v>186</v>
      </c>
      <c r="H9" s="43" t="s">
        <v>191</v>
      </c>
      <c r="I9" s="31" t="s">
        <v>59</v>
      </c>
      <c r="J9" s="31" t="s">
        <v>60</v>
      </c>
    </row>
    <row r="10" spans="3:10" x14ac:dyDescent="0.25">
      <c r="C10" s="32">
        <v>1</v>
      </c>
      <c r="D10" s="75"/>
      <c r="E10" s="75"/>
      <c r="F10" s="75"/>
      <c r="G10" s="125">
        <f t="shared" ref="G10:G20" si="0">D10-F10</f>
        <v>0</v>
      </c>
      <c r="H10" s="75"/>
      <c r="I10" s="73">
        <f>G10*H10</f>
        <v>0</v>
      </c>
      <c r="J10" s="73">
        <f>1.2*I10</f>
        <v>0</v>
      </c>
    </row>
    <row r="11" spans="3:10" x14ac:dyDescent="0.25">
      <c r="C11" s="32">
        <v>2</v>
      </c>
      <c r="D11" s="75"/>
      <c r="E11" s="75"/>
      <c r="F11" s="75"/>
      <c r="G11" s="125">
        <f t="shared" si="0"/>
        <v>0</v>
      </c>
      <c r="H11" s="75"/>
      <c r="I11" s="73">
        <f t="shared" ref="I11:I20" si="1">G11*H11</f>
        <v>0</v>
      </c>
      <c r="J11" s="73">
        <f t="shared" ref="J11:J20" si="2">1.2*I11</f>
        <v>0</v>
      </c>
    </row>
    <row r="12" spans="3:10" x14ac:dyDescent="0.25">
      <c r="C12" s="32">
        <v>3</v>
      </c>
      <c r="D12" s="75"/>
      <c r="E12" s="75"/>
      <c r="F12" s="75"/>
      <c r="G12" s="125">
        <f t="shared" si="0"/>
        <v>0</v>
      </c>
      <c r="H12" s="75"/>
      <c r="I12" s="73">
        <f t="shared" si="1"/>
        <v>0</v>
      </c>
      <c r="J12" s="73">
        <f t="shared" si="2"/>
        <v>0</v>
      </c>
    </row>
    <row r="13" spans="3:10" x14ac:dyDescent="0.25">
      <c r="C13" s="32">
        <v>4</v>
      </c>
      <c r="D13" s="75"/>
      <c r="E13" s="75"/>
      <c r="F13" s="75"/>
      <c r="G13" s="125">
        <f t="shared" si="0"/>
        <v>0</v>
      </c>
      <c r="H13" s="75"/>
      <c r="I13" s="73">
        <f t="shared" si="1"/>
        <v>0</v>
      </c>
      <c r="J13" s="73">
        <f t="shared" si="2"/>
        <v>0</v>
      </c>
    </row>
    <row r="14" spans="3:10" x14ac:dyDescent="0.25">
      <c r="C14" s="32">
        <v>5</v>
      </c>
      <c r="D14" s="75"/>
      <c r="E14" s="75"/>
      <c r="F14" s="75"/>
      <c r="G14" s="125">
        <f t="shared" si="0"/>
        <v>0</v>
      </c>
      <c r="H14" s="75"/>
      <c r="I14" s="73">
        <f t="shared" si="1"/>
        <v>0</v>
      </c>
      <c r="J14" s="73">
        <f t="shared" si="2"/>
        <v>0</v>
      </c>
    </row>
    <row r="15" spans="3:10" x14ac:dyDescent="0.25">
      <c r="C15" s="32">
        <v>6</v>
      </c>
      <c r="D15" s="75"/>
      <c r="E15" s="75"/>
      <c r="F15" s="75"/>
      <c r="G15" s="125">
        <f t="shared" si="0"/>
        <v>0</v>
      </c>
      <c r="H15" s="75"/>
      <c r="I15" s="73">
        <f t="shared" si="1"/>
        <v>0</v>
      </c>
      <c r="J15" s="73">
        <f t="shared" si="2"/>
        <v>0</v>
      </c>
    </row>
    <row r="16" spans="3:10" x14ac:dyDescent="0.25">
      <c r="C16" s="32">
        <v>7</v>
      </c>
      <c r="D16" s="75"/>
      <c r="E16" s="75"/>
      <c r="F16" s="75"/>
      <c r="G16" s="125">
        <f t="shared" si="0"/>
        <v>0</v>
      </c>
      <c r="H16" s="75"/>
      <c r="I16" s="73">
        <f t="shared" si="1"/>
        <v>0</v>
      </c>
      <c r="J16" s="73">
        <f t="shared" si="2"/>
        <v>0</v>
      </c>
    </row>
    <row r="17" spans="3:10" x14ac:dyDescent="0.25">
      <c r="C17" s="32">
        <v>8</v>
      </c>
      <c r="D17" s="75"/>
      <c r="E17" s="75"/>
      <c r="F17" s="75"/>
      <c r="G17" s="125">
        <f t="shared" si="0"/>
        <v>0</v>
      </c>
      <c r="H17" s="75"/>
      <c r="I17" s="73">
        <f t="shared" si="1"/>
        <v>0</v>
      </c>
      <c r="J17" s="73">
        <f t="shared" si="2"/>
        <v>0</v>
      </c>
    </row>
    <row r="18" spans="3:10" x14ac:dyDescent="0.25">
      <c r="C18" s="32">
        <v>9</v>
      </c>
      <c r="D18" s="75"/>
      <c r="E18" s="75"/>
      <c r="F18" s="75"/>
      <c r="G18" s="125">
        <f t="shared" si="0"/>
        <v>0</v>
      </c>
      <c r="H18" s="75"/>
      <c r="I18" s="73">
        <f t="shared" si="1"/>
        <v>0</v>
      </c>
      <c r="J18" s="73">
        <f t="shared" si="2"/>
        <v>0</v>
      </c>
    </row>
    <row r="19" spans="3:10" x14ac:dyDescent="0.25">
      <c r="C19" s="32">
        <v>10</v>
      </c>
      <c r="D19" s="75"/>
      <c r="E19" s="75"/>
      <c r="F19" s="75"/>
      <c r="G19" s="125">
        <f t="shared" si="0"/>
        <v>0</v>
      </c>
      <c r="H19" s="75"/>
      <c r="I19" s="73">
        <f t="shared" si="1"/>
        <v>0</v>
      </c>
      <c r="J19" s="73">
        <f t="shared" si="2"/>
        <v>0</v>
      </c>
    </row>
    <row r="20" spans="3:10" x14ac:dyDescent="0.25">
      <c r="C20" s="33" t="s">
        <v>61</v>
      </c>
      <c r="D20" s="75"/>
      <c r="E20" s="75"/>
      <c r="F20" s="75"/>
      <c r="G20" s="125">
        <f t="shared" si="0"/>
        <v>0</v>
      </c>
      <c r="H20" s="75"/>
      <c r="I20" s="73">
        <f t="shared" si="1"/>
        <v>0</v>
      </c>
      <c r="J20" s="73">
        <f t="shared" si="2"/>
        <v>0</v>
      </c>
    </row>
    <row r="21" spans="3:10" ht="17.25" x14ac:dyDescent="0.3">
      <c r="C21" s="116" t="s">
        <v>165</v>
      </c>
      <c r="D21" s="117"/>
      <c r="E21" s="117"/>
      <c r="F21" s="117"/>
      <c r="G21" s="117"/>
      <c r="H21" s="118"/>
      <c r="I21" s="74">
        <f>SUM(I10:I20)</f>
        <v>0</v>
      </c>
      <c r="J21" s="74">
        <f>SUM(J10:J20)</f>
        <v>0</v>
      </c>
    </row>
    <row r="22" spans="3:10" x14ac:dyDescent="0.25">
      <c r="C22" s="28"/>
      <c r="D22" s="28"/>
      <c r="E22" s="28"/>
      <c r="F22" s="28"/>
      <c r="G22" s="40"/>
      <c r="H22" s="28"/>
      <c r="I22" s="28"/>
      <c r="J22" s="28"/>
    </row>
    <row r="23" spans="3:10" x14ac:dyDescent="0.25">
      <c r="C23" s="28"/>
      <c r="D23" s="34"/>
      <c r="E23" s="34"/>
      <c r="F23" s="34"/>
      <c r="G23" s="42"/>
      <c r="H23" s="34"/>
      <c r="I23" s="34"/>
      <c r="J23" s="28"/>
    </row>
    <row r="24" spans="3:10" x14ac:dyDescent="0.25">
      <c r="C24" s="47" t="s">
        <v>166</v>
      </c>
      <c r="D24" s="47"/>
      <c r="E24" s="29"/>
      <c r="F24" s="30"/>
      <c r="G24" s="41"/>
      <c r="H24" s="30"/>
      <c r="I24" s="30"/>
      <c r="J24" s="30"/>
    </row>
    <row r="25" spans="3:10" ht="75" customHeight="1" x14ac:dyDescent="0.25">
      <c r="C25" s="44" t="s">
        <v>170</v>
      </c>
      <c r="D25" s="44" t="s">
        <v>185</v>
      </c>
      <c r="E25" s="45" t="s">
        <v>192</v>
      </c>
      <c r="F25" s="44" t="s">
        <v>183</v>
      </c>
      <c r="G25" s="44" t="s">
        <v>186</v>
      </c>
      <c r="H25" s="44" t="s">
        <v>191</v>
      </c>
      <c r="I25" s="31" t="s">
        <v>59</v>
      </c>
      <c r="J25" s="31" t="s">
        <v>60</v>
      </c>
    </row>
    <row r="26" spans="3:10" x14ac:dyDescent="0.25">
      <c r="C26" s="32">
        <v>1</v>
      </c>
      <c r="D26" s="75"/>
      <c r="E26" s="75"/>
      <c r="F26" s="75"/>
      <c r="G26" s="125">
        <f t="shared" ref="G26:G36" si="3">D26-F26</f>
        <v>0</v>
      </c>
      <c r="H26" s="75"/>
      <c r="I26" s="73">
        <f>G26*H26</f>
        <v>0</v>
      </c>
      <c r="J26" s="73">
        <f>1.2*I26</f>
        <v>0</v>
      </c>
    </row>
    <row r="27" spans="3:10" x14ac:dyDescent="0.25">
      <c r="C27" s="32">
        <v>2</v>
      </c>
      <c r="D27" s="75"/>
      <c r="E27" s="75"/>
      <c r="F27" s="75"/>
      <c r="G27" s="125">
        <f t="shared" si="3"/>
        <v>0</v>
      </c>
      <c r="H27" s="75"/>
      <c r="I27" s="73">
        <f t="shared" ref="I27:I36" si="4">G27*H27</f>
        <v>0</v>
      </c>
      <c r="J27" s="73">
        <f t="shared" ref="J27:J36" si="5">1.2*I27</f>
        <v>0</v>
      </c>
    </row>
    <row r="28" spans="3:10" x14ac:dyDescent="0.25">
      <c r="C28" s="32">
        <v>3</v>
      </c>
      <c r="D28" s="75"/>
      <c r="E28" s="75"/>
      <c r="F28" s="75"/>
      <c r="G28" s="125">
        <f t="shared" si="3"/>
        <v>0</v>
      </c>
      <c r="H28" s="75"/>
      <c r="I28" s="73">
        <f t="shared" si="4"/>
        <v>0</v>
      </c>
      <c r="J28" s="73">
        <f t="shared" si="5"/>
        <v>0</v>
      </c>
    </row>
    <row r="29" spans="3:10" x14ac:dyDescent="0.25">
      <c r="C29" s="32">
        <v>4</v>
      </c>
      <c r="D29" s="75"/>
      <c r="E29" s="75"/>
      <c r="F29" s="75"/>
      <c r="G29" s="125">
        <f t="shared" si="3"/>
        <v>0</v>
      </c>
      <c r="H29" s="75"/>
      <c r="I29" s="73">
        <f t="shared" si="4"/>
        <v>0</v>
      </c>
      <c r="J29" s="73">
        <f t="shared" si="5"/>
        <v>0</v>
      </c>
    </row>
    <row r="30" spans="3:10" x14ac:dyDescent="0.25">
      <c r="C30" s="32">
        <v>5</v>
      </c>
      <c r="D30" s="75"/>
      <c r="E30" s="75"/>
      <c r="F30" s="75"/>
      <c r="G30" s="125">
        <f t="shared" si="3"/>
        <v>0</v>
      </c>
      <c r="H30" s="75"/>
      <c r="I30" s="73">
        <f t="shared" si="4"/>
        <v>0</v>
      </c>
      <c r="J30" s="73">
        <f t="shared" si="5"/>
        <v>0</v>
      </c>
    </row>
    <row r="31" spans="3:10" x14ac:dyDescent="0.25">
      <c r="C31" s="32">
        <v>6</v>
      </c>
      <c r="D31" s="75"/>
      <c r="E31" s="75"/>
      <c r="F31" s="75"/>
      <c r="G31" s="125">
        <f t="shared" si="3"/>
        <v>0</v>
      </c>
      <c r="H31" s="75"/>
      <c r="I31" s="73">
        <f t="shared" si="4"/>
        <v>0</v>
      </c>
      <c r="J31" s="73">
        <f t="shared" si="5"/>
        <v>0</v>
      </c>
    </row>
    <row r="32" spans="3:10" x14ac:dyDescent="0.25">
      <c r="C32" s="32">
        <v>7</v>
      </c>
      <c r="D32" s="75"/>
      <c r="E32" s="75"/>
      <c r="F32" s="75"/>
      <c r="G32" s="125">
        <f t="shared" si="3"/>
        <v>0</v>
      </c>
      <c r="H32" s="75"/>
      <c r="I32" s="73">
        <f t="shared" si="4"/>
        <v>0</v>
      </c>
      <c r="J32" s="73">
        <f t="shared" si="5"/>
        <v>0</v>
      </c>
    </row>
    <row r="33" spans="2:10" x14ac:dyDescent="0.25">
      <c r="C33" s="32">
        <v>8</v>
      </c>
      <c r="D33" s="75"/>
      <c r="E33" s="75"/>
      <c r="F33" s="75"/>
      <c r="G33" s="125">
        <f t="shared" si="3"/>
        <v>0</v>
      </c>
      <c r="H33" s="75"/>
      <c r="I33" s="73">
        <f t="shared" si="4"/>
        <v>0</v>
      </c>
      <c r="J33" s="73">
        <f t="shared" si="5"/>
        <v>0</v>
      </c>
    </row>
    <row r="34" spans="2:10" x14ac:dyDescent="0.25">
      <c r="C34" s="32">
        <v>9</v>
      </c>
      <c r="D34" s="75"/>
      <c r="E34" s="75"/>
      <c r="F34" s="75"/>
      <c r="G34" s="125">
        <f t="shared" si="3"/>
        <v>0</v>
      </c>
      <c r="H34" s="75"/>
      <c r="I34" s="73">
        <f t="shared" si="4"/>
        <v>0</v>
      </c>
      <c r="J34" s="73">
        <f t="shared" si="5"/>
        <v>0</v>
      </c>
    </row>
    <row r="35" spans="2:10" x14ac:dyDescent="0.25">
      <c r="C35" s="32">
        <v>10</v>
      </c>
      <c r="D35" s="75"/>
      <c r="E35" s="75"/>
      <c r="F35" s="75"/>
      <c r="G35" s="125">
        <f t="shared" si="3"/>
        <v>0</v>
      </c>
      <c r="H35" s="75"/>
      <c r="I35" s="73">
        <f t="shared" si="4"/>
        <v>0</v>
      </c>
      <c r="J35" s="73">
        <f t="shared" si="5"/>
        <v>0</v>
      </c>
    </row>
    <row r="36" spans="2:10" x14ac:dyDescent="0.25">
      <c r="C36" s="33" t="s">
        <v>61</v>
      </c>
      <c r="D36" s="75"/>
      <c r="E36" s="75"/>
      <c r="F36" s="75"/>
      <c r="G36" s="125">
        <f t="shared" si="3"/>
        <v>0</v>
      </c>
      <c r="H36" s="75"/>
      <c r="I36" s="73">
        <f t="shared" si="4"/>
        <v>0</v>
      </c>
      <c r="J36" s="73">
        <f t="shared" si="5"/>
        <v>0</v>
      </c>
    </row>
    <row r="37" spans="2:10" ht="17.25" x14ac:dyDescent="0.3">
      <c r="C37" s="119" t="s">
        <v>167</v>
      </c>
      <c r="D37" s="120"/>
      <c r="E37" s="120"/>
      <c r="F37" s="120"/>
      <c r="G37" s="120"/>
      <c r="H37" s="121"/>
      <c r="I37" s="74">
        <f>SUM(I26:I36)</f>
        <v>0</v>
      </c>
      <c r="J37" s="74">
        <f>SUM(J26:J36)</f>
        <v>0</v>
      </c>
    </row>
    <row r="38" spans="2:10" x14ac:dyDescent="0.25">
      <c r="C38" s="28"/>
      <c r="D38" s="28"/>
      <c r="E38" s="28"/>
      <c r="F38" s="28"/>
      <c r="G38" s="40"/>
      <c r="H38" s="28"/>
      <c r="I38" s="28"/>
      <c r="J38" s="28"/>
    </row>
    <row r="40" spans="2:10" x14ac:dyDescent="0.25">
      <c r="C40" s="28"/>
      <c r="D40" s="28"/>
      <c r="E40" s="28"/>
      <c r="F40" s="28"/>
      <c r="G40" s="40"/>
      <c r="H40" s="28"/>
      <c r="I40" s="28"/>
      <c r="J40" s="28"/>
    </row>
    <row r="41" spans="2:10" ht="15.75" thickBot="1" x14ac:dyDescent="0.3"/>
    <row r="42" spans="2:10" ht="20.25" thickTop="1" thickBot="1" x14ac:dyDescent="0.35">
      <c r="B42" s="3"/>
      <c r="C42" s="112" t="s">
        <v>187</v>
      </c>
      <c r="D42" s="113"/>
      <c r="E42" s="113"/>
      <c r="F42" s="113"/>
      <c r="G42" s="113"/>
      <c r="H42" s="113"/>
      <c r="I42" s="126">
        <f>+I21+I37</f>
        <v>0</v>
      </c>
      <c r="J42" s="126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8" t="s">
        <v>188</v>
      </c>
      <c r="D44" s="109"/>
      <c r="E44" s="109"/>
      <c r="F44" s="109"/>
      <c r="G44" s="109"/>
      <c r="H44" s="109"/>
      <c r="I44" s="127"/>
      <c r="J44" s="127"/>
    </row>
    <row r="45" spans="2:10" ht="18.75" thickTop="1" thickBot="1" x14ac:dyDescent="0.35">
      <c r="B45" s="3"/>
      <c r="C45" s="64"/>
      <c r="D45" s="65"/>
      <c r="E45" s="65"/>
      <c r="F45" s="65"/>
      <c r="G45" s="65"/>
      <c r="H45" s="65"/>
      <c r="I45" s="66"/>
      <c r="J45" s="66"/>
    </row>
    <row r="46" spans="2:10" ht="22.5" thickTop="1" thickBot="1" x14ac:dyDescent="0.4">
      <c r="B46" s="3"/>
      <c r="C46" s="110" t="s">
        <v>159</v>
      </c>
      <c r="D46" s="111"/>
      <c r="E46" s="111"/>
      <c r="F46" s="111"/>
      <c r="G46" s="111"/>
      <c r="H46" s="111"/>
      <c r="I46" s="130">
        <f>I42-I44</f>
        <v>0</v>
      </c>
      <c r="J46" s="130">
        <f>J42-J44</f>
        <v>0</v>
      </c>
    </row>
    <row r="47" spans="2:10" ht="15.75" thickTop="1" x14ac:dyDescent="0.25">
      <c r="B47" s="3"/>
    </row>
    <row r="48" spans="2:10" x14ac:dyDescent="0.25">
      <c r="B48" s="3"/>
      <c r="C48" s="48" t="s">
        <v>62</v>
      </c>
      <c r="D48" s="52"/>
    </row>
    <row r="49" spans="2:4" x14ac:dyDescent="0.25">
      <c r="B49" s="3"/>
      <c r="C49" s="48" t="s">
        <v>63</v>
      </c>
      <c r="D49" s="52"/>
    </row>
    <row r="50" spans="2:4" x14ac:dyDescent="0.25">
      <c r="B50" s="3"/>
      <c r="C50" s="48" t="s">
        <v>64</v>
      </c>
      <c r="D50" s="52"/>
    </row>
  </sheetData>
  <sheetProtection algorithmName="SHA-512" hashValue="Sv9A2sajm1KwSpaWith5r+cRIBvr+4I3lpww0DZPUAND53zTI28F/L9eVPBozq2F9x5I4KKrLTHTHEgr74Tg1g==" saltValue="ZUGKWWrVo0kRf3SBae/BDw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J5"/>
    <mergeCell ref="D6:J6"/>
  </mergeCells>
  <pageMargins left="0.7" right="0.7" top="0.75" bottom="0.75" header="0.3" footer="0.3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N33" sqref="N33"/>
    </sheetView>
  </sheetViews>
  <sheetFormatPr defaultRowHeight="15" x14ac:dyDescent="0.25"/>
  <cols>
    <col min="3" max="3" width="19.7109375" customWidth="1"/>
    <col min="4" max="6" width="24.7109375" customWidth="1"/>
    <col min="7" max="7" width="24.7109375" style="3" customWidth="1"/>
    <col min="8" max="8" width="24.7109375" customWidth="1"/>
    <col min="9" max="10" width="42.7109375" customWidth="1"/>
  </cols>
  <sheetData>
    <row r="2" spans="3:10" ht="54.95" customHeight="1" x14ac:dyDescent="0.25">
      <c r="C2" s="114" t="s">
        <v>179</v>
      </c>
      <c r="D2" s="115"/>
      <c r="E2" s="115"/>
      <c r="F2" s="115"/>
      <c r="G2" s="115"/>
      <c r="H2" s="115"/>
      <c r="I2" s="115"/>
      <c r="J2" s="124"/>
    </row>
    <row r="3" spans="3:10" x14ac:dyDescent="0.25">
      <c r="C3" s="28"/>
      <c r="D3" s="28"/>
      <c r="E3" s="28"/>
      <c r="F3" s="28"/>
      <c r="G3" s="40"/>
      <c r="H3" s="28"/>
      <c r="I3" s="28"/>
      <c r="J3" s="28"/>
    </row>
    <row r="4" spans="3:10" x14ac:dyDescent="0.25">
      <c r="C4" s="28"/>
      <c r="D4" s="28"/>
      <c r="E4" s="28"/>
      <c r="F4" s="28"/>
      <c r="G4" s="40"/>
      <c r="H4" s="28"/>
      <c r="I4" s="28"/>
      <c r="J4" s="28"/>
    </row>
    <row r="5" spans="3:10" x14ac:dyDescent="0.25">
      <c r="C5" s="122" t="s">
        <v>163</v>
      </c>
      <c r="D5" s="134"/>
      <c r="E5" s="134"/>
      <c r="F5" s="134"/>
      <c r="G5" s="134"/>
      <c r="H5" s="134"/>
      <c r="I5" s="134"/>
      <c r="J5" s="135"/>
    </row>
    <row r="6" spans="3:10" x14ac:dyDescent="0.25">
      <c r="C6" s="123" t="s">
        <v>58</v>
      </c>
      <c r="D6" s="132"/>
      <c r="E6" s="132"/>
      <c r="F6" s="132"/>
      <c r="G6" s="132"/>
      <c r="H6" s="132"/>
      <c r="I6" s="132"/>
      <c r="J6" s="133"/>
    </row>
    <row r="7" spans="3:10" x14ac:dyDescent="0.25">
      <c r="C7" s="29"/>
      <c r="D7" s="28"/>
      <c r="E7" s="29"/>
      <c r="F7" s="30"/>
      <c r="G7" s="41"/>
      <c r="H7" s="30"/>
      <c r="I7" s="30"/>
      <c r="J7" s="30"/>
    </row>
    <row r="8" spans="3:10" x14ac:dyDescent="0.25">
      <c r="C8" s="46" t="s">
        <v>164</v>
      </c>
      <c r="D8" s="46"/>
      <c r="E8" s="29"/>
      <c r="F8" s="30"/>
      <c r="G8" s="41"/>
      <c r="H8" s="30"/>
      <c r="I8" s="30"/>
      <c r="J8" s="30"/>
    </row>
    <row r="9" spans="3:10" ht="75" customHeight="1" x14ac:dyDescent="0.25">
      <c r="C9" s="43" t="s">
        <v>170</v>
      </c>
      <c r="D9" s="43" t="s">
        <v>182</v>
      </c>
      <c r="E9" s="78" t="s">
        <v>192</v>
      </c>
      <c r="F9" s="43" t="s">
        <v>183</v>
      </c>
      <c r="G9" s="43" t="s">
        <v>184</v>
      </c>
      <c r="H9" s="43" t="s">
        <v>191</v>
      </c>
      <c r="I9" s="31" t="s">
        <v>59</v>
      </c>
      <c r="J9" s="31" t="s">
        <v>60</v>
      </c>
    </row>
    <row r="10" spans="3:10" x14ac:dyDescent="0.25">
      <c r="C10" s="32">
        <v>1</v>
      </c>
      <c r="D10" s="75"/>
      <c r="E10" s="75"/>
      <c r="F10" s="75"/>
      <c r="G10" s="125">
        <f t="shared" ref="G10:G20" si="0">D10-F10</f>
        <v>0</v>
      </c>
      <c r="H10" s="75"/>
      <c r="I10" s="73">
        <f>G10*H10</f>
        <v>0</v>
      </c>
      <c r="J10" s="73">
        <f>1.2*I10</f>
        <v>0</v>
      </c>
    </row>
    <row r="11" spans="3:10" x14ac:dyDescent="0.25">
      <c r="C11" s="32">
        <v>2</v>
      </c>
      <c r="D11" s="75"/>
      <c r="E11" s="75"/>
      <c r="F11" s="75"/>
      <c r="G11" s="125">
        <f t="shared" si="0"/>
        <v>0</v>
      </c>
      <c r="H11" s="75"/>
      <c r="I11" s="73">
        <f t="shared" ref="I11:I20" si="1">G11*H11</f>
        <v>0</v>
      </c>
      <c r="J11" s="73">
        <f t="shared" ref="J11:J20" si="2">1.2*I11</f>
        <v>0</v>
      </c>
    </row>
    <row r="12" spans="3:10" x14ac:dyDescent="0.25">
      <c r="C12" s="32">
        <v>3</v>
      </c>
      <c r="D12" s="75"/>
      <c r="E12" s="75"/>
      <c r="F12" s="75"/>
      <c r="G12" s="125">
        <f t="shared" si="0"/>
        <v>0</v>
      </c>
      <c r="H12" s="75"/>
      <c r="I12" s="73">
        <f t="shared" si="1"/>
        <v>0</v>
      </c>
      <c r="J12" s="73">
        <f t="shared" si="2"/>
        <v>0</v>
      </c>
    </row>
    <row r="13" spans="3:10" x14ac:dyDescent="0.25">
      <c r="C13" s="32">
        <v>4</v>
      </c>
      <c r="D13" s="75"/>
      <c r="E13" s="75"/>
      <c r="F13" s="75"/>
      <c r="G13" s="125">
        <f t="shared" si="0"/>
        <v>0</v>
      </c>
      <c r="H13" s="75"/>
      <c r="I13" s="73">
        <f t="shared" si="1"/>
        <v>0</v>
      </c>
      <c r="J13" s="73">
        <f t="shared" si="2"/>
        <v>0</v>
      </c>
    </row>
    <row r="14" spans="3:10" x14ac:dyDescent="0.25">
      <c r="C14" s="32">
        <v>5</v>
      </c>
      <c r="D14" s="75"/>
      <c r="E14" s="75"/>
      <c r="F14" s="75"/>
      <c r="G14" s="125">
        <f t="shared" si="0"/>
        <v>0</v>
      </c>
      <c r="H14" s="75"/>
      <c r="I14" s="73">
        <f t="shared" si="1"/>
        <v>0</v>
      </c>
      <c r="J14" s="73">
        <f t="shared" si="2"/>
        <v>0</v>
      </c>
    </row>
    <row r="15" spans="3:10" x14ac:dyDescent="0.25">
      <c r="C15" s="32">
        <v>6</v>
      </c>
      <c r="D15" s="75"/>
      <c r="E15" s="75"/>
      <c r="F15" s="75"/>
      <c r="G15" s="125">
        <f t="shared" si="0"/>
        <v>0</v>
      </c>
      <c r="H15" s="75"/>
      <c r="I15" s="73">
        <f t="shared" si="1"/>
        <v>0</v>
      </c>
      <c r="J15" s="73">
        <f t="shared" si="2"/>
        <v>0</v>
      </c>
    </row>
    <row r="16" spans="3:10" x14ac:dyDescent="0.25">
      <c r="C16" s="32">
        <v>7</v>
      </c>
      <c r="D16" s="75"/>
      <c r="E16" s="75"/>
      <c r="F16" s="75"/>
      <c r="G16" s="125">
        <f t="shared" si="0"/>
        <v>0</v>
      </c>
      <c r="H16" s="75"/>
      <c r="I16" s="73">
        <f t="shared" si="1"/>
        <v>0</v>
      </c>
      <c r="J16" s="73">
        <f t="shared" si="2"/>
        <v>0</v>
      </c>
    </row>
    <row r="17" spans="3:10" x14ac:dyDescent="0.25">
      <c r="C17" s="32">
        <v>8</v>
      </c>
      <c r="D17" s="75"/>
      <c r="E17" s="75"/>
      <c r="F17" s="75"/>
      <c r="G17" s="125">
        <f t="shared" si="0"/>
        <v>0</v>
      </c>
      <c r="H17" s="75"/>
      <c r="I17" s="73">
        <f t="shared" si="1"/>
        <v>0</v>
      </c>
      <c r="J17" s="73">
        <f t="shared" si="2"/>
        <v>0</v>
      </c>
    </row>
    <row r="18" spans="3:10" x14ac:dyDescent="0.25">
      <c r="C18" s="32">
        <v>9</v>
      </c>
      <c r="D18" s="75"/>
      <c r="E18" s="75"/>
      <c r="F18" s="75"/>
      <c r="G18" s="125">
        <f t="shared" si="0"/>
        <v>0</v>
      </c>
      <c r="H18" s="75"/>
      <c r="I18" s="73">
        <f t="shared" si="1"/>
        <v>0</v>
      </c>
      <c r="J18" s="73">
        <f t="shared" si="2"/>
        <v>0</v>
      </c>
    </row>
    <row r="19" spans="3:10" x14ac:dyDescent="0.25">
      <c r="C19" s="32">
        <v>10</v>
      </c>
      <c r="D19" s="75"/>
      <c r="E19" s="75"/>
      <c r="F19" s="75"/>
      <c r="G19" s="125">
        <f t="shared" si="0"/>
        <v>0</v>
      </c>
      <c r="H19" s="75"/>
      <c r="I19" s="73">
        <f t="shared" si="1"/>
        <v>0</v>
      </c>
      <c r="J19" s="73">
        <f t="shared" si="2"/>
        <v>0</v>
      </c>
    </row>
    <row r="20" spans="3:10" x14ac:dyDescent="0.25">
      <c r="C20" s="33" t="s">
        <v>61</v>
      </c>
      <c r="D20" s="75"/>
      <c r="E20" s="75"/>
      <c r="F20" s="75"/>
      <c r="G20" s="125">
        <f t="shared" si="0"/>
        <v>0</v>
      </c>
      <c r="H20" s="75"/>
      <c r="I20" s="73">
        <f t="shared" si="1"/>
        <v>0</v>
      </c>
      <c r="J20" s="73">
        <f t="shared" si="2"/>
        <v>0</v>
      </c>
    </row>
    <row r="21" spans="3:10" ht="17.25" x14ac:dyDescent="0.3">
      <c r="C21" s="116" t="s">
        <v>165</v>
      </c>
      <c r="D21" s="117"/>
      <c r="E21" s="117"/>
      <c r="F21" s="117"/>
      <c r="G21" s="117"/>
      <c r="H21" s="118"/>
      <c r="I21" s="74">
        <f>SUM(I10:I20)</f>
        <v>0</v>
      </c>
      <c r="J21" s="74">
        <f>SUM(J10:J20)</f>
        <v>0</v>
      </c>
    </row>
    <row r="22" spans="3:10" x14ac:dyDescent="0.25">
      <c r="C22" s="28"/>
      <c r="D22" s="28"/>
      <c r="E22" s="28"/>
      <c r="F22" s="28"/>
      <c r="G22" s="40"/>
      <c r="H22" s="28"/>
      <c r="I22" s="28"/>
      <c r="J22" s="28"/>
    </row>
    <row r="23" spans="3:10" x14ac:dyDescent="0.25">
      <c r="C23" s="28"/>
      <c r="D23" s="34"/>
      <c r="E23" s="34"/>
      <c r="F23" s="34"/>
      <c r="G23" s="42"/>
      <c r="H23" s="34"/>
      <c r="I23" s="34"/>
      <c r="J23" s="28"/>
    </row>
    <row r="24" spans="3:10" x14ac:dyDescent="0.25">
      <c r="C24" s="47" t="s">
        <v>166</v>
      </c>
      <c r="D24" s="47"/>
      <c r="E24" s="29"/>
      <c r="F24" s="30"/>
      <c r="G24" s="41"/>
      <c r="H24" s="30"/>
      <c r="I24" s="30"/>
      <c r="J24" s="30"/>
    </row>
    <row r="25" spans="3:10" ht="75" customHeight="1" x14ac:dyDescent="0.25">
      <c r="C25" s="44" t="s">
        <v>170</v>
      </c>
      <c r="D25" s="44" t="s">
        <v>185</v>
      </c>
      <c r="E25" s="45" t="s">
        <v>192</v>
      </c>
      <c r="F25" s="44" t="s">
        <v>183</v>
      </c>
      <c r="G25" s="44" t="s">
        <v>186</v>
      </c>
      <c r="H25" s="44" t="s">
        <v>191</v>
      </c>
      <c r="I25" s="31" t="s">
        <v>59</v>
      </c>
      <c r="J25" s="31" t="s">
        <v>60</v>
      </c>
    </row>
    <row r="26" spans="3:10" x14ac:dyDescent="0.25">
      <c r="C26" s="32">
        <v>1</v>
      </c>
      <c r="D26" s="75"/>
      <c r="E26" s="75"/>
      <c r="F26" s="75"/>
      <c r="G26" s="125">
        <f t="shared" ref="G26:G36" si="3">D26-F26</f>
        <v>0</v>
      </c>
      <c r="H26" s="75"/>
      <c r="I26" s="73">
        <f>G26*H26</f>
        <v>0</v>
      </c>
      <c r="J26" s="73">
        <f>1.2*I26</f>
        <v>0</v>
      </c>
    </row>
    <row r="27" spans="3:10" x14ac:dyDescent="0.25">
      <c r="C27" s="32">
        <v>2</v>
      </c>
      <c r="D27" s="75"/>
      <c r="E27" s="75"/>
      <c r="F27" s="75"/>
      <c r="G27" s="125">
        <f t="shared" si="3"/>
        <v>0</v>
      </c>
      <c r="H27" s="75"/>
      <c r="I27" s="73">
        <f t="shared" ref="I27:I36" si="4">G27*H27</f>
        <v>0</v>
      </c>
      <c r="J27" s="73">
        <f t="shared" ref="J27:J36" si="5">1.2*I27</f>
        <v>0</v>
      </c>
    </row>
    <row r="28" spans="3:10" x14ac:dyDescent="0.25">
      <c r="C28" s="32">
        <v>3</v>
      </c>
      <c r="D28" s="75"/>
      <c r="E28" s="75"/>
      <c r="F28" s="75"/>
      <c r="G28" s="125">
        <f t="shared" si="3"/>
        <v>0</v>
      </c>
      <c r="H28" s="75"/>
      <c r="I28" s="73">
        <f t="shared" si="4"/>
        <v>0</v>
      </c>
      <c r="J28" s="73">
        <f t="shared" si="5"/>
        <v>0</v>
      </c>
    </row>
    <row r="29" spans="3:10" x14ac:dyDescent="0.25">
      <c r="C29" s="32">
        <v>4</v>
      </c>
      <c r="D29" s="75"/>
      <c r="E29" s="75"/>
      <c r="F29" s="75"/>
      <c r="G29" s="125">
        <f t="shared" si="3"/>
        <v>0</v>
      </c>
      <c r="H29" s="75"/>
      <c r="I29" s="73">
        <f t="shared" si="4"/>
        <v>0</v>
      </c>
      <c r="J29" s="73">
        <f t="shared" si="5"/>
        <v>0</v>
      </c>
    </row>
    <row r="30" spans="3:10" x14ac:dyDescent="0.25">
      <c r="C30" s="32">
        <v>5</v>
      </c>
      <c r="D30" s="75"/>
      <c r="E30" s="75"/>
      <c r="F30" s="75"/>
      <c r="G30" s="125">
        <f t="shared" si="3"/>
        <v>0</v>
      </c>
      <c r="H30" s="75"/>
      <c r="I30" s="73">
        <f t="shared" si="4"/>
        <v>0</v>
      </c>
      <c r="J30" s="73">
        <f t="shared" si="5"/>
        <v>0</v>
      </c>
    </row>
    <row r="31" spans="3:10" x14ac:dyDescent="0.25">
      <c r="C31" s="32">
        <v>6</v>
      </c>
      <c r="D31" s="75"/>
      <c r="E31" s="75"/>
      <c r="F31" s="75"/>
      <c r="G31" s="125">
        <f t="shared" si="3"/>
        <v>0</v>
      </c>
      <c r="H31" s="75"/>
      <c r="I31" s="73">
        <f t="shared" si="4"/>
        <v>0</v>
      </c>
      <c r="J31" s="73">
        <f t="shared" si="5"/>
        <v>0</v>
      </c>
    </row>
    <row r="32" spans="3:10" x14ac:dyDescent="0.25">
      <c r="C32" s="32">
        <v>7</v>
      </c>
      <c r="D32" s="75"/>
      <c r="E32" s="75"/>
      <c r="F32" s="75"/>
      <c r="G32" s="125">
        <f t="shared" si="3"/>
        <v>0</v>
      </c>
      <c r="H32" s="75"/>
      <c r="I32" s="73">
        <f t="shared" si="4"/>
        <v>0</v>
      </c>
      <c r="J32" s="73">
        <f t="shared" si="5"/>
        <v>0</v>
      </c>
    </row>
    <row r="33" spans="2:10" x14ac:dyDescent="0.25">
      <c r="C33" s="32">
        <v>8</v>
      </c>
      <c r="D33" s="75"/>
      <c r="E33" s="75"/>
      <c r="F33" s="75"/>
      <c r="G33" s="125">
        <f t="shared" si="3"/>
        <v>0</v>
      </c>
      <c r="H33" s="75"/>
      <c r="I33" s="73">
        <f t="shared" si="4"/>
        <v>0</v>
      </c>
      <c r="J33" s="73">
        <f t="shared" si="5"/>
        <v>0</v>
      </c>
    </row>
    <row r="34" spans="2:10" x14ac:dyDescent="0.25">
      <c r="C34" s="32">
        <v>9</v>
      </c>
      <c r="D34" s="75"/>
      <c r="E34" s="75"/>
      <c r="F34" s="75"/>
      <c r="G34" s="125">
        <f t="shared" si="3"/>
        <v>0</v>
      </c>
      <c r="H34" s="75"/>
      <c r="I34" s="73">
        <f t="shared" si="4"/>
        <v>0</v>
      </c>
      <c r="J34" s="73">
        <f t="shared" si="5"/>
        <v>0</v>
      </c>
    </row>
    <row r="35" spans="2:10" x14ac:dyDescent="0.25">
      <c r="C35" s="32">
        <v>10</v>
      </c>
      <c r="D35" s="75"/>
      <c r="E35" s="75"/>
      <c r="F35" s="75"/>
      <c r="G35" s="125">
        <f t="shared" si="3"/>
        <v>0</v>
      </c>
      <c r="H35" s="75"/>
      <c r="I35" s="73">
        <f t="shared" si="4"/>
        <v>0</v>
      </c>
      <c r="J35" s="73">
        <f t="shared" si="5"/>
        <v>0</v>
      </c>
    </row>
    <row r="36" spans="2:10" x14ac:dyDescent="0.25">
      <c r="C36" s="33" t="s">
        <v>61</v>
      </c>
      <c r="D36" s="75"/>
      <c r="E36" s="75"/>
      <c r="F36" s="75"/>
      <c r="G36" s="125">
        <f t="shared" si="3"/>
        <v>0</v>
      </c>
      <c r="H36" s="75"/>
      <c r="I36" s="73">
        <f t="shared" si="4"/>
        <v>0</v>
      </c>
      <c r="J36" s="73">
        <f t="shared" si="5"/>
        <v>0</v>
      </c>
    </row>
    <row r="37" spans="2:10" ht="17.25" x14ac:dyDescent="0.3">
      <c r="C37" s="119" t="s">
        <v>167</v>
      </c>
      <c r="D37" s="120"/>
      <c r="E37" s="120"/>
      <c r="F37" s="120"/>
      <c r="G37" s="120"/>
      <c r="H37" s="121"/>
      <c r="I37" s="74">
        <f>SUM(I26:I36)</f>
        <v>0</v>
      </c>
      <c r="J37" s="74">
        <f>SUM(J26:J36)</f>
        <v>0</v>
      </c>
    </row>
    <row r="38" spans="2:10" x14ac:dyDescent="0.25">
      <c r="C38" s="28"/>
      <c r="D38" s="28"/>
      <c r="E38" s="28"/>
      <c r="F38" s="28"/>
      <c r="G38" s="40"/>
      <c r="H38" s="28"/>
      <c r="I38" s="28"/>
      <c r="J38" s="28"/>
    </row>
    <row r="40" spans="2:10" x14ac:dyDescent="0.25">
      <c r="C40" s="28"/>
      <c r="D40" s="28"/>
      <c r="E40" s="28"/>
      <c r="F40" s="28"/>
      <c r="G40" s="40"/>
      <c r="H40" s="28"/>
      <c r="I40" s="28"/>
      <c r="J40" s="28"/>
    </row>
    <row r="41" spans="2:10" ht="15.75" thickBot="1" x14ac:dyDescent="0.3"/>
    <row r="42" spans="2:10" ht="20.25" thickTop="1" thickBot="1" x14ac:dyDescent="0.35">
      <c r="B42" s="3"/>
      <c r="C42" s="112" t="s">
        <v>187</v>
      </c>
      <c r="D42" s="113"/>
      <c r="E42" s="113"/>
      <c r="F42" s="113"/>
      <c r="G42" s="113"/>
      <c r="H42" s="113"/>
      <c r="I42" s="126">
        <f>+I21+I37</f>
        <v>0</v>
      </c>
      <c r="J42" s="126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8" t="s">
        <v>188</v>
      </c>
      <c r="D44" s="109"/>
      <c r="E44" s="109"/>
      <c r="F44" s="109"/>
      <c r="G44" s="109"/>
      <c r="H44" s="109"/>
      <c r="I44" s="127"/>
      <c r="J44" s="127"/>
    </row>
    <row r="45" spans="2:10" ht="18.75" thickTop="1" thickBot="1" x14ac:dyDescent="0.35">
      <c r="B45" s="3"/>
      <c r="C45" s="64"/>
      <c r="D45" s="65"/>
      <c r="E45" s="65"/>
      <c r="F45" s="65"/>
      <c r="G45" s="65"/>
      <c r="H45" s="65"/>
      <c r="I45" s="66"/>
      <c r="J45" s="66"/>
    </row>
    <row r="46" spans="2:10" ht="22.5" thickTop="1" thickBot="1" x14ac:dyDescent="0.4">
      <c r="B46" s="3"/>
      <c r="C46" s="128" t="s">
        <v>159</v>
      </c>
      <c r="D46" s="129"/>
      <c r="E46" s="129"/>
      <c r="F46" s="129"/>
      <c r="G46" s="129"/>
      <c r="H46" s="129"/>
      <c r="I46" s="130">
        <f>I42-I44</f>
        <v>0</v>
      </c>
      <c r="J46" s="130">
        <f>J42-J44</f>
        <v>0</v>
      </c>
    </row>
    <row r="47" spans="2:10" ht="15.75" thickTop="1" x14ac:dyDescent="0.25">
      <c r="B47" s="3"/>
    </row>
    <row r="48" spans="2:10" x14ac:dyDescent="0.25">
      <c r="B48" s="3"/>
      <c r="C48" s="48" t="s">
        <v>62</v>
      </c>
      <c r="D48" s="52"/>
    </row>
    <row r="49" spans="2:4" x14ac:dyDescent="0.25">
      <c r="B49" s="3"/>
      <c r="C49" s="48" t="s">
        <v>63</v>
      </c>
      <c r="D49" s="52"/>
    </row>
    <row r="50" spans="2:4" x14ac:dyDescent="0.25">
      <c r="B50" s="3"/>
      <c r="C50" s="48" t="s">
        <v>64</v>
      </c>
      <c r="D50" s="52"/>
    </row>
  </sheetData>
  <sheetProtection algorithmName="SHA-512" hashValue="hiSreQpcx3mq7ZHo9M2N57Eq0RTNo6/AMi6XfPaKp/VuQ1Wjd7njbSvwG+vfQzocQXTpOg4Bw57tWMSudsrQug==" saltValue="OUMLSxD1kium2gKtKXVd4w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6:J6"/>
    <mergeCell ref="D5:J5"/>
  </mergeCells>
  <pageMargins left="0.7" right="0.7" top="0.75" bottom="0.75" header="0.3" footer="0.3"/>
  <pageSetup paperSize="9" scale="4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D6" sqref="D6:J6"/>
    </sheetView>
  </sheetViews>
  <sheetFormatPr defaultRowHeight="15" x14ac:dyDescent="0.25"/>
  <cols>
    <col min="3" max="3" width="19.7109375" customWidth="1"/>
    <col min="4" max="6" width="24.7109375" customWidth="1"/>
    <col min="7" max="7" width="24.7109375" style="3" customWidth="1"/>
    <col min="8" max="8" width="24.7109375" customWidth="1"/>
    <col min="9" max="10" width="42.7109375" customWidth="1"/>
  </cols>
  <sheetData>
    <row r="2" spans="3:10" ht="54.95" customHeight="1" x14ac:dyDescent="0.25">
      <c r="C2" s="114" t="s">
        <v>178</v>
      </c>
      <c r="D2" s="115"/>
      <c r="E2" s="115"/>
      <c r="F2" s="115"/>
      <c r="G2" s="115"/>
      <c r="H2" s="115"/>
      <c r="I2" s="115"/>
      <c r="J2" s="124"/>
    </row>
    <row r="3" spans="3:10" x14ac:dyDescent="0.25">
      <c r="C3" s="28"/>
      <c r="D3" s="28"/>
      <c r="E3" s="28"/>
      <c r="F3" s="28"/>
      <c r="G3" s="40"/>
      <c r="H3" s="28"/>
      <c r="I3" s="28"/>
      <c r="J3" s="28"/>
    </row>
    <row r="4" spans="3:10" x14ac:dyDescent="0.25">
      <c r="C4" s="28"/>
      <c r="D4" s="28"/>
      <c r="E4" s="28"/>
      <c r="F4" s="28"/>
      <c r="G4" s="40"/>
      <c r="H4" s="28"/>
      <c r="I4" s="28"/>
      <c r="J4" s="28"/>
    </row>
    <row r="5" spans="3:10" x14ac:dyDescent="0.25">
      <c r="C5" s="122" t="s">
        <v>163</v>
      </c>
      <c r="D5" s="134"/>
      <c r="E5" s="134"/>
      <c r="F5" s="134"/>
      <c r="G5" s="134"/>
      <c r="H5" s="134"/>
      <c r="I5" s="134"/>
      <c r="J5" s="135"/>
    </row>
    <row r="6" spans="3:10" x14ac:dyDescent="0.25">
      <c r="C6" s="123" t="s">
        <v>58</v>
      </c>
      <c r="D6" s="132"/>
      <c r="E6" s="132"/>
      <c r="F6" s="132"/>
      <c r="G6" s="132"/>
      <c r="H6" s="132"/>
      <c r="I6" s="132"/>
      <c r="J6" s="133"/>
    </row>
    <row r="7" spans="3:10" x14ac:dyDescent="0.25">
      <c r="C7" s="29"/>
      <c r="D7" s="28"/>
      <c r="E7" s="29"/>
      <c r="F7" s="30"/>
      <c r="G7" s="41"/>
      <c r="H7" s="30"/>
      <c r="I7" s="30"/>
      <c r="J7" s="30"/>
    </row>
    <row r="8" spans="3:10" x14ac:dyDescent="0.25">
      <c r="C8" s="46" t="s">
        <v>164</v>
      </c>
      <c r="D8" s="46"/>
      <c r="E8" s="29"/>
      <c r="F8" s="30"/>
      <c r="G8" s="41"/>
      <c r="H8" s="30"/>
      <c r="I8" s="30"/>
      <c r="J8" s="30"/>
    </row>
    <row r="9" spans="3:10" ht="75" customHeight="1" x14ac:dyDescent="0.25">
      <c r="C9" s="43" t="s">
        <v>170</v>
      </c>
      <c r="D9" s="43" t="s">
        <v>182</v>
      </c>
      <c r="E9" s="79" t="s">
        <v>192</v>
      </c>
      <c r="F9" s="43" t="s">
        <v>183</v>
      </c>
      <c r="G9" s="43" t="s">
        <v>184</v>
      </c>
      <c r="H9" s="43" t="s">
        <v>191</v>
      </c>
      <c r="I9" s="31" t="s">
        <v>59</v>
      </c>
      <c r="J9" s="31" t="s">
        <v>60</v>
      </c>
    </row>
    <row r="10" spans="3:10" x14ac:dyDescent="0.25">
      <c r="C10" s="32">
        <v>1</v>
      </c>
      <c r="D10" s="75"/>
      <c r="E10" s="75"/>
      <c r="F10" s="75"/>
      <c r="G10" s="125">
        <f t="shared" ref="G10:G20" si="0">D10-F10</f>
        <v>0</v>
      </c>
      <c r="H10" s="75"/>
      <c r="I10" s="73">
        <f>G10*H10</f>
        <v>0</v>
      </c>
      <c r="J10" s="73">
        <f>1.2*I10</f>
        <v>0</v>
      </c>
    </row>
    <row r="11" spans="3:10" x14ac:dyDescent="0.25">
      <c r="C11" s="32">
        <v>2</v>
      </c>
      <c r="D11" s="75"/>
      <c r="E11" s="75"/>
      <c r="F11" s="75"/>
      <c r="G11" s="125">
        <f t="shared" si="0"/>
        <v>0</v>
      </c>
      <c r="H11" s="75"/>
      <c r="I11" s="73">
        <f t="shared" ref="I11:I20" si="1">G11*H11</f>
        <v>0</v>
      </c>
      <c r="J11" s="73">
        <f t="shared" ref="J11:J20" si="2">1.2*I11</f>
        <v>0</v>
      </c>
    </row>
    <row r="12" spans="3:10" x14ac:dyDescent="0.25">
      <c r="C12" s="32">
        <v>3</v>
      </c>
      <c r="D12" s="75"/>
      <c r="E12" s="75"/>
      <c r="F12" s="75"/>
      <c r="G12" s="125">
        <f t="shared" si="0"/>
        <v>0</v>
      </c>
      <c r="H12" s="75"/>
      <c r="I12" s="73">
        <f t="shared" si="1"/>
        <v>0</v>
      </c>
      <c r="J12" s="73">
        <f t="shared" si="2"/>
        <v>0</v>
      </c>
    </row>
    <row r="13" spans="3:10" x14ac:dyDescent="0.25">
      <c r="C13" s="32">
        <v>4</v>
      </c>
      <c r="D13" s="75"/>
      <c r="E13" s="75"/>
      <c r="F13" s="75"/>
      <c r="G13" s="125">
        <f t="shared" si="0"/>
        <v>0</v>
      </c>
      <c r="H13" s="75"/>
      <c r="I13" s="73">
        <f t="shared" si="1"/>
        <v>0</v>
      </c>
      <c r="J13" s="73">
        <f t="shared" si="2"/>
        <v>0</v>
      </c>
    </row>
    <row r="14" spans="3:10" x14ac:dyDescent="0.25">
      <c r="C14" s="32">
        <v>5</v>
      </c>
      <c r="D14" s="75"/>
      <c r="E14" s="75"/>
      <c r="F14" s="75"/>
      <c r="G14" s="125">
        <f t="shared" si="0"/>
        <v>0</v>
      </c>
      <c r="H14" s="75"/>
      <c r="I14" s="73">
        <f t="shared" si="1"/>
        <v>0</v>
      </c>
      <c r="J14" s="73">
        <f t="shared" si="2"/>
        <v>0</v>
      </c>
    </row>
    <row r="15" spans="3:10" x14ac:dyDescent="0.25">
      <c r="C15" s="32">
        <v>6</v>
      </c>
      <c r="D15" s="75"/>
      <c r="E15" s="75"/>
      <c r="F15" s="75"/>
      <c r="G15" s="125">
        <f t="shared" si="0"/>
        <v>0</v>
      </c>
      <c r="H15" s="75"/>
      <c r="I15" s="73">
        <f t="shared" si="1"/>
        <v>0</v>
      </c>
      <c r="J15" s="73">
        <f t="shared" si="2"/>
        <v>0</v>
      </c>
    </row>
    <row r="16" spans="3:10" x14ac:dyDescent="0.25">
      <c r="C16" s="32">
        <v>7</v>
      </c>
      <c r="D16" s="75"/>
      <c r="E16" s="75"/>
      <c r="F16" s="75"/>
      <c r="G16" s="125">
        <f t="shared" si="0"/>
        <v>0</v>
      </c>
      <c r="H16" s="75"/>
      <c r="I16" s="73">
        <f t="shared" si="1"/>
        <v>0</v>
      </c>
      <c r="J16" s="73">
        <f t="shared" si="2"/>
        <v>0</v>
      </c>
    </row>
    <row r="17" spans="3:10" x14ac:dyDescent="0.25">
      <c r="C17" s="32">
        <v>8</v>
      </c>
      <c r="D17" s="75"/>
      <c r="E17" s="75"/>
      <c r="F17" s="75"/>
      <c r="G17" s="125">
        <f t="shared" si="0"/>
        <v>0</v>
      </c>
      <c r="H17" s="75"/>
      <c r="I17" s="73">
        <f t="shared" si="1"/>
        <v>0</v>
      </c>
      <c r="J17" s="73">
        <f t="shared" si="2"/>
        <v>0</v>
      </c>
    </row>
    <row r="18" spans="3:10" x14ac:dyDescent="0.25">
      <c r="C18" s="32">
        <v>9</v>
      </c>
      <c r="D18" s="75"/>
      <c r="E18" s="75"/>
      <c r="F18" s="75"/>
      <c r="G18" s="125">
        <f t="shared" si="0"/>
        <v>0</v>
      </c>
      <c r="H18" s="75"/>
      <c r="I18" s="73">
        <f t="shared" si="1"/>
        <v>0</v>
      </c>
      <c r="J18" s="73">
        <f t="shared" si="2"/>
        <v>0</v>
      </c>
    </row>
    <row r="19" spans="3:10" x14ac:dyDescent="0.25">
      <c r="C19" s="32">
        <v>10</v>
      </c>
      <c r="D19" s="75"/>
      <c r="E19" s="75"/>
      <c r="F19" s="75"/>
      <c r="G19" s="125">
        <f t="shared" si="0"/>
        <v>0</v>
      </c>
      <c r="H19" s="75"/>
      <c r="I19" s="73">
        <f t="shared" si="1"/>
        <v>0</v>
      </c>
      <c r="J19" s="73">
        <f t="shared" si="2"/>
        <v>0</v>
      </c>
    </row>
    <row r="20" spans="3:10" x14ac:dyDescent="0.25">
      <c r="C20" s="33" t="s">
        <v>61</v>
      </c>
      <c r="D20" s="75"/>
      <c r="E20" s="75"/>
      <c r="F20" s="75"/>
      <c r="G20" s="125">
        <f t="shared" si="0"/>
        <v>0</v>
      </c>
      <c r="H20" s="75"/>
      <c r="I20" s="73">
        <f t="shared" si="1"/>
        <v>0</v>
      </c>
      <c r="J20" s="73">
        <f t="shared" si="2"/>
        <v>0</v>
      </c>
    </row>
    <row r="21" spans="3:10" ht="17.25" x14ac:dyDescent="0.3">
      <c r="C21" s="116" t="s">
        <v>165</v>
      </c>
      <c r="D21" s="117"/>
      <c r="E21" s="117"/>
      <c r="F21" s="117"/>
      <c r="G21" s="117"/>
      <c r="H21" s="118"/>
      <c r="I21" s="74">
        <f>SUM(I10:I20)</f>
        <v>0</v>
      </c>
      <c r="J21" s="74">
        <f>SUM(J10:J20)</f>
        <v>0</v>
      </c>
    </row>
    <row r="22" spans="3:10" x14ac:dyDescent="0.25">
      <c r="C22" s="28"/>
      <c r="D22" s="28"/>
      <c r="E22" s="28"/>
      <c r="F22" s="28"/>
      <c r="G22" s="40"/>
      <c r="H22" s="28"/>
      <c r="I22" s="28"/>
      <c r="J22" s="28"/>
    </row>
    <row r="23" spans="3:10" x14ac:dyDescent="0.25">
      <c r="C23" s="28"/>
      <c r="D23" s="34"/>
      <c r="E23" s="34"/>
      <c r="F23" s="34"/>
      <c r="G23" s="42"/>
      <c r="H23" s="34"/>
      <c r="I23" s="34"/>
      <c r="J23" s="28"/>
    </row>
    <row r="24" spans="3:10" x14ac:dyDescent="0.25">
      <c r="C24" s="47" t="s">
        <v>166</v>
      </c>
      <c r="D24" s="47"/>
      <c r="E24" s="29"/>
      <c r="F24" s="30"/>
      <c r="G24" s="41"/>
      <c r="H24" s="30"/>
      <c r="I24" s="30"/>
      <c r="J24" s="30"/>
    </row>
    <row r="25" spans="3:10" ht="75" customHeight="1" x14ac:dyDescent="0.25">
      <c r="C25" s="44" t="s">
        <v>170</v>
      </c>
      <c r="D25" s="44" t="s">
        <v>185</v>
      </c>
      <c r="E25" s="45" t="s">
        <v>192</v>
      </c>
      <c r="F25" s="44" t="s">
        <v>183</v>
      </c>
      <c r="G25" s="44" t="s">
        <v>186</v>
      </c>
      <c r="H25" s="44" t="s">
        <v>191</v>
      </c>
      <c r="I25" s="31" t="s">
        <v>59</v>
      </c>
      <c r="J25" s="31" t="s">
        <v>60</v>
      </c>
    </row>
    <row r="26" spans="3:10" x14ac:dyDescent="0.25">
      <c r="C26" s="32">
        <v>1</v>
      </c>
      <c r="D26" s="75"/>
      <c r="E26" s="75"/>
      <c r="F26" s="75"/>
      <c r="G26" s="125">
        <f t="shared" ref="G26:G36" si="3">D26-F26</f>
        <v>0</v>
      </c>
      <c r="H26" s="75"/>
      <c r="I26" s="73">
        <f>G26*H26</f>
        <v>0</v>
      </c>
      <c r="J26" s="73">
        <f>1.2*I26</f>
        <v>0</v>
      </c>
    </row>
    <row r="27" spans="3:10" x14ac:dyDescent="0.25">
      <c r="C27" s="32">
        <v>2</v>
      </c>
      <c r="D27" s="75"/>
      <c r="E27" s="75"/>
      <c r="F27" s="75"/>
      <c r="G27" s="125">
        <f t="shared" si="3"/>
        <v>0</v>
      </c>
      <c r="H27" s="75"/>
      <c r="I27" s="73">
        <f t="shared" ref="I27:I36" si="4">G27*H27</f>
        <v>0</v>
      </c>
      <c r="J27" s="73">
        <f t="shared" ref="J27:J36" si="5">1.2*I27</f>
        <v>0</v>
      </c>
    </row>
    <row r="28" spans="3:10" x14ac:dyDescent="0.25">
      <c r="C28" s="32">
        <v>3</v>
      </c>
      <c r="D28" s="75"/>
      <c r="E28" s="75"/>
      <c r="F28" s="75"/>
      <c r="G28" s="125">
        <f t="shared" si="3"/>
        <v>0</v>
      </c>
      <c r="H28" s="75"/>
      <c r="I28" s="73">
        <f t="shared" si="4"/>
        <v>0</v>
      </c>
      <c r="J28" s="73">
        <f t="shared" si="5"/>
        <v>0</v>
      </c>
    </row>
    <row r="29" spans="3:10" x14ac:dyDescent="0.25">
      <c r="C29" s="32">
        <v>4</v>
      </c>
      <c r="D29" s="75"/>
      <c r="E29" s="75"/>
      <c r="F29" s="75"/>
      <c r="G29" s="125">
        <f t="shared" si="3"/>
        <v>0</v>
      </c>
      <c r="H29" s="75"/>
      <c r="I29" s="73">
        <f t="shared" si="4"/>
        <v>0</v>
      </c>
      <c r="J29" s="73">
        <f t="shared" si="5"/>
        <v>0</v>
      </c>
    </row>
    <row r="30" spans="3:10" x14ac:dyDescent="0.25">
      <c r="C30" s="32">
        <v>5</v>
      </c>
      <c r="D30" s="75"/>
      <c r="E30" s="75"/>
      <c r="F30" s="75"/>
      <c r="G30" s="125">
        <f t="shared" si="3"/>
        <v>0</v>
      </c>
      <c r="H30" s="75"/>
      <c r="I30" s="73">
        <f t="shared" si="4"/>
        <v>0</v>
      </c>
      <c r="J30" s="73">
        <f t="shared" si="5"/>
        <v>0</v>
      </c>
    </row>
    <row r="31" spans="3:10" x14ac:dyDescent="0.25">
      <c r="C31" s="32">
        <v>6</v>
      </c>
      <c r="D31" s="75"/>
      <c r="E31" s="75"/>
      <c r="F31" s="75"/>
      <c r="G31" s="125">
        <f t="shared" si="3"/>
        <v>0</v>
      </c>
      <c r="H31" s="75"/>
      <c r="I31" s="73">
        <f t="shared" si="4"/>
        <v>0</v>
      </c>
      <c r="J31" s="73">
        <f t="shared" si="5"/>
        <v>0</v>
      </c>
    </row>
    <row r="32" spans="3:10" x14ac:dyDescent="0.25">
      <c r="C32" s="32">
        <v>7</v>
      </c>
      <c r="D32" s="75"/>
      <c r="E32" s="75"/>
      <c r="F32" s="75"/>
      <c r="G32" s="125">
        <f t="shared" si="3"/>
        <v>0</v>
      </c>
      <c r="H32" s="75"/>
      <c r="I32" s="73">
        <f t="shared" si="4"/>
        <v>0</v>
      </c>
      <c r="J32" s="73">
        <f t="shared" si="5"/>
        <v>0</v>
      </c>
    </row>
    <row r="33" spans="2:10" x14ac:dyDescent="0.25">
      <c r="C33" s="32">
        <v>8</v>
      </c>
      <c r="D33" s="75"/>
      <c r="E33" s="75"/>
      <c r="F33" s="75"/>
      <c r="G33" s="125">
        <f t="shared" si="3"/>
        <v>0</v>
      </c>
      <c r="H33" s="75"/>
      <c r="I33" s="73">
        <f t="shared" si="4"/>
        <v>0</v>
      </c>
      <c r="J33" s="73">
        <f t="shared" si="5"/>
        <v>0</v>
      </c>
    </row>
    <row r="34" spans="2:10" x14ac:dyDescent="0.25">
      <c r="C34" s="32">
        <v>9</v>
      </c>
      <c r="D34" s="75"/>
      <c r="E34" s="75"/>
      <c r="F34" s="75"/>
      <c r="G34" s="125">
        <f t="shared" si="3"/>
        <v>0</v>
      </c>
      <c r="H34" s="75"/>
      <c r="I34" s="73">
        <f t="shared" si="4"/>
        <v>0</v>
      </c>
      <c r="J34" s="73">
        <f t="shared" si="5"/>
        <v>0</v>
      </c>
    </row>
    <row r="35" spans="2:10" x14ac:dyDescent="0.25">
      <c r="C35" s="32">
        <v>10</v>
      </c>
      <c r="D35" s="75"/>
      <c r="E35" s="75"/>
      <c r="F35" s="75"/>
      <c r="G35" s="125">
        <f t="shared" si="3"/>
        <v>0</v>
      </c>
      <c r="H35" s="75"/>
      <c r="I35" s="73">
        <f t="shared" si="4"/>
        <v>0</v>
      </c>
      <c r="J35" s="73">
        <f t="shared" si="5"/>
        <v>0</v>
      </c>
    </row>
    <row r="36" spans="2:10" x14ac:dyDescent="0.25">
      <c r="C36" s="33" t="s">
        <v>61</v>
      </c>
      <c r="D36" s="75"/>
      <c r="E36" s="75"/>
      <c r="F36" s="75"/>
      <c r="G36" s="125">
        <f t="shared" si="3"/>
        <v>0</v>
      </c>
      <c r="H36" s="75"/>
      <c r="I36" s="73">
        <f t="shared" si="4"/>
        <v>0</v>
      </c>
      <c r="J36" s="73">
        <f t="shared" si="5"/>
        <v>0</v>
      </c>
    </row>
    <row r="37" spans="2:10" ht="17.25" x14ac:dyDescent="0.3">
      <c r="C37" s="119" t="s">
        <v>167</v>
      </c>
      <c r="D37" s="120"/>
      <c r="E37" s="120"/>
      <c r="F37" s="120"/>
      <c r="G37" s="120"/>
      <c r="H37" s="121"/>
      <c r="I37" s="74">
        <f>SUM(I26:I36)</f>
        <v>0</v>
      </c>
      <c r="J37" s="74">
        <f>SUM(J26:J36)</f>
        <v>0</v>
      </c>
    </row>
    <row r="38" spans="2:10" x14ac:dyDescent="0.25">
      <c r="C38" s="28"/>
      <c r="D38" s="28"/>
      <c r="E38" s="28"/>
      <c r="F38" s="28"/>
      <c r="G38" s="40"/>
      <c r="H38" s="28"/>
      <c r="I38" s="28"/>
      <c r="J38" s="28"/>
    </row>
    <row r="40" spans="2:10" x14ac:dyDescent="0.25">
      <c r="C40" s="28"/>
      <c r="D40" s="28"/>
      <c r="E40" s="28"/>
      <c r="F40" s="28"/>
      <c r="G40" s="40"/>
      <c r="H40" s="28"/>
      <c r="I40" s="28"/>
      <c r="J40" s="28"/>
    </row>
    <row r="41" spans="2:10" ht="15.75" thickBot="1" x14ac:dyDescent="0.3"/>
    <row r="42" spans="2:10" ht="20.25" thickTop="1" thickBot="1" x14ac:dyDescent="0.35">
      <c r="B42" s="3"/>
      <c r="C42" s="112" t="s">
        <v>187</v>
      </c>
      <c r="D42" s="113"/>
      <c r="E42" s="113"/>
      <c r="F42" s="113"/>
      <c r="G42" s="113"/>
      <c r="H42" s="113"/>
      <c r="I42" s="126">
        <f>+I21+I37</f>
        <v>0</v>
      </c>
      <c r="J42" s="126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8" t="s">
        <v>188</v>
      </c>
      <c r="D44" s="109"/>
      <c r="E44" s="109"/>
      <c r="F44" s="109"/>
      <c r="G44" s="109"/>
      <c r="H44" s="109"/>
      <c r="I44" s="127"/>
      <c r="J44" s="127"/>
    </row>
    <row r="45" spans="2:10" ht="18.75" thickTop="1" thickBot="1" x14ac:dyDescent="0.35">
      <c r="B45" s="3"/>
      <c r="C45" s="64"/>
      <c r="D45" s="65"/>
      <c r="E45" s="65"/>
      <c r="F45" s="65"/>
      <c r="G45" s="65"/>
      <c r="H45" s="65"/>
      <c r="I45" s="66"/>
      <c r="J45" s="66"/>
    </row>
    <row r="46" spans="2:10" ht="22.5" thickTop="1" thickBot="1" x14ac:dyDescent="0.4">
      <c r="B46" s="3"/>
      <c r="C46" s="128" t="s">
        <v>159</v>
      </c>
      <c r="D46" s="129"/>
      <c r="E46" s="129"/>
      <c r="F46" s="129"/>
      <c r="G46" s="129"/>
      <c r="H46" s="129"/>
      <c r="I46" s="130">
        <f>I42-I44</f>
        <v>0</v>
      </c>
      <c r="J46" s="130">
        <f>J42-J44</f>
        <v>0</v>
      </c>
    </row>
    <row r="47" spans="2:10" ht="15.75" thickTop="1" x14ac:dyDescent="0.25">
      <c r="B47" s="3"/>
    </row>
    <row r="48" spans="2:10" x14ac:dyDescent="0.25">
      <c r="B48" s="3"/>
      <c r="C48" s="48" t="s">
        <v>62</v>
      </c>
      <c r="D48" s="52"/>
    </row>
    <row r="49" spans="2:4" x14ac:dyDescent="0.25">
      <c r="B49" s="3"/>
      <c r="C49" s="48" t="s">
        <v>63</v>
      </c>
      <c r="D49" s="52"/>
    </row>
    <row r="50" spans="2:4" x14ac:dyDescent="0.25">
      <c r="B50" s="3"/>
      <c r="C50" s="48" t="s">
        <v>64</v>
      </c>
      <c r="D50" s="52"/>
    </row>
  </sheetData>
  <sheetProtection algorithmName="SHA-512" hashValue="c+3pHxA1Kj0tHiZF26eGOM11mYnzaglZL6vqrR/hmHq7TJqCwxAfJP2qbL+44ip/RAPMcBKhcOtQZDpZRFM+CQ==" saltValue="WgHf1vuYSbOQCFkgpsejVA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J5"/>
    <mergeCell ref="D6:J6"/>
  </mergeCells>
  <pageMargins left="0.7" right="0.7" top="0.75" bottom="0.75" header="0.3" footer="0.3"/>
  <pageSetup paperSize="9" scale="4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D6" sqref="D6:J6"/>
    </sheetView>
  </sheetViews>
  <sheetFormatPr defaultRowHeight="15" x14ac:dyDescent="0.25"/>
  <cols>
    <col min="3" max="3" width="19.7109375" customWidth="1"/>
    <col min="4" max="6" width="24.7109375" customWidth="1"/>
    <col min="7" max="7" width="24.7109375" style="3" customWidth="1"/>
    <col min="8" max="8" width="24.7109375" customWidth="1"/>
    <col min="9" max="10" width="42.7109375" customWidth="1"/>
  </cols>
  <sheetData>
    <row r="2" spans="3:10" ht="54.95" customHeight="1" x14ac:dyDescent="0.25">
      <c r="C2" s="114" t="s">
        <v>177</v>
      </c>
      <c r="D2" s="115"/>
      <c r="E2" s="115"/>
      <c r="F2" s="115"/>
      <c r="G2" s="115"/>
      <c r="H2" s="115"/>
      <c r="I2" s="115"/>
      <c r="J2" s="124"/>
    </row>
    <row r="3" spans="3:10" x14ac:dyDescent="0.25">
      <c r="C3" s="28"/>
      <c r="D3" s="28"/>
      <c r="E3" s="28"/>
      <c r="F3" s="28"/>
      <c r="G3" s="40"/>
      <c r="H3" s="28"/>
      <c r="I3" s="28"/>
      <c r="J3" s="28"/>
    </row>
    <row r="4" spans="3:10" x14ac:dyDescent="0.25">
      <c r="C4" s="28"/>
      <c r="D4" s="28"/>
      <c r="E4" s="28"/>
      <c r="F4" s="28"/>
      <c r="G4" s="40"/>
      <c r="H4" s="28"/>
      <c r="I4" s="28"/>
      <c r="J4" s="28"/>
    </row>
    <row r="5" spans="3:10" x14ac:dyDescent="0.25">
      <c r="C5" s="122" t="s">
        <v>163</v>
      </c>
      <c r="D5" s="134"/>
      <c r="E5" s="134"/>
      <c r="F5" s="134"/>
      <c r="G5" s="134"/>
      <c r="H5" s="134"/>
      <c r="I5" s="134"/>
      <c r="J5" s="135"/>
    </row>
    <row r="6" spans="3:10" x14ac:dyDescent="0.25">
      <c r="C6" s="123" t="s">
        <v>58</v>
      </c>
      <c r="D6" s="132"/>
      <c r="E6" s="132"/>
      <c r="F6" s="132"/>
      <c r="G6" s="132"/>
      <c r="H6" s="132"/>
      <c r="I6" s="132"/>
      <c r="J6" s="133"/>
    </row>
    <row r="7" spans="3:10" x14ac:dyDescent="0.25">
      <c r="C7" s="29"/>
      <c r="D7" s="28"/>
      <c r="E7" s="29"/>
      <c r="F7" s="30"/>
      <c r="G7" s="41"/>
      <c r="H7" s="30"/>
      <c r="I7" s="30"/>
      <c r="J7" s="30"/>
    </row>
    <row r="8" spans="3:10" x14ac:dyDescent="0.25">
      <c r="C8" s="46" t="s">
        <v>164</v>
      </c>
      <c r="D8" s="46"/>
      <c r="E8" s="29"/>
      <c r="F8" s="30"/>
      <c r="G8" s="41"/>
      <c r="H8" s="30"/>
      <c r="I8" s="30"/>
      <c r="J8" s="30"/>
    </row>
    <row r="9" spans="3:10" ht="75" customHeight="1" x14ac:dyDescent="0.25">
      <c r="C9" s="43" t="s">
        <v>170</v>
      </c>
      <c r="D9" s="43" t="s">
        <v>182</v>
      </c>
      <c r="E9" s="80" t="s">
        <v>192</v>
      </c>
      <c r="F9" s="43" t="s">
        <v>183</v>
      </c>
      <c r="G9" s="43" t="s">
        <v>184</v>
      </c>
      <c r="H9" s="43" t="s">
        <v>191</v>
      </c>
      <c r="I9" s="31" t="s">
        <v>59</v>
      </c>
      <c r="J9" s="31" t="s">
        <v>60</v>
      </c>
    </row>
    <row r="10" spans="3:10" x14ac:dyDescent="0.25">
      <c r="C10" s="32">
        <v>1</v>
      </c>
      <c r="D10" s="75"/>
      <c r="E10" s="75"/>
      <c r="F10" s="75"/>
      <c r="G10" s="125">
        <f t="shared" ref="G10:G20" si="0">D10-F10</f>
        <v>0</v>
      </c>
      <c r="H10" s="75"/>
      <c r="I10" s="73">
        <f>G10*H10</f>
        <v>0</v>
      </c>
      <c r="J10" s="73">
        <f>1.2*I10</f>
        <v>0</v>
      </c>
    </row>
    <row r="11" spans="3:10" x14ac:dyDescent="0.25">
      <c r="C11" s="32">
        <v>2</v>
      </c>
      <c r="D11" s="75"/>
      <c r="E11" s="75"/>
      <c r="F11" s="75"/>
      <c r="G11" s="125">
        <f t="shared" si="0"/>
        <v>0</v>
      </c>
      <c r="H11" s="75"/>
      <c r="I11" s="73">
        <f t="shared" ref="I11:I20" si="1">G11*H11</f>
        <v>0</v>
      </c>
      <c r="J11" s="73">
        <f t="shared" ref="J11:J20" si="2">1.2*I11</f>
        <v>0</v>
      </c>
    </row>
    <row r="12" spans="3:10" x14ac:dyDescent="0.25">
      <c r="C12" s="32">
        <v>3</v>
      </c>
      <c r="D12" s="75"/>
      <c r="E12" s="75"/>
      <c r="F12" s="75"/>
      <c r="G12" s="125">
        <f t="shared" si="0"/>
        <v>0</v>
      </c>
      <c r="H12" s="75"/>
      <c r="I12" s="73">
        <f t="shared" si="1"/>
        <v>0</v>
      </c>
      <c r="J12" s="73">
        <f t="shared" si="2"/>
        <v>0</v>
      </c>
    </row>
    <row r="13" spans="3:10" x14ac:dyDescent="0.25">
      <c r="C13" s="32">
        <v>4</v>
      </c>
      <c r="D13" s="75"/>
      <c r="E13" s="75"/>
      <c r="F13" s="75"/>
      <c r="G13" s="125">
        <f t="shared" si="0"/>
        <v>0</v>
      </c>
      <c r="H13" s="75"/>
      <c r="I13" s="73">
        <f t="shared" si="1"/>
        <v>0</v>
      </c>
      <c r="J13" s="73">
        <f t="shared" si="2"/>
        <v>0</v>
      </c>
    </row>
    <row r="14" spans="3:10" x14ac:dyDescent="0.25">
      <c r="C14" s="32">
        <v>5</v>
      </c>
      <c r="D14" s="75"/>
      <c r="E14" s="75"/>
      <c r="F14" s="75"/>
      <c r="G14" s="125">
        <f t="shared" si="0"/>
        <v>0</v>
      </c>
      <c r="H14" s="75"/>
      <c r="I14" s="73">
        <f t="shared" si="1"/>
        <v>0</v>
      </c>
      <c r="J14" s="73">
        <f t="shared" si="2"/>
        <v>0</v>
      </c>
    </row>
    <row r="15" spans="3:10" x14ac:dyDescent="0.25">
      <c r="C15" s="32">
        <v>6</v>
      </c>
      <c r="D15" s="75"/>
      <c r="E15" s="75"/>
      <c r="F15" s="75"/>
      <c r="G15" s="125">
        <f t="shared" si="0"/>
        <v>0</v>
      </c>
      <c r="H15" s="75"/>
      <c r="I15" s="73">
        <f t="shared" si="1"/>
        <v>0</v>
      </c>
      <c r="J15" s="73">
        <f t="shared" si="2"/>
        <v>0</v>
      </c>
    </row>
    <row r="16" spans="3:10" x14ac:dyDescent="0.25">
      <c r="C16" s="32">
        <v>7</v>
      </c>
      <c r="D16" s="75"/>
      <c r="E16" s="75"/>
      <c r="F16" s="75"/>
      <c r="G16" s="125">
        <f t="shared" si="0"/>
        <v>0</v>
      </c>
      <c r="H16" s="75"/>
      <c r="I16" s="73">
        <f t="shared" si="1"/>
        <v>0</v>
      </c>
      <c r="J16" s="73">
        <f t="shared" si="2"/>
        <v>0</v>
      </c>
    </row>
    <row r="17" spans="3:10" x14ac:dyDescent="0.25">
      <c r="C17" s="32">
        <v>8</v>
      </c>
      <c r="D17" s="75"/>
      <c r="E17" s="75"/>
      <c r="F17" s="75"/>
      <c r="G17" s="125">
        <f t="shared" si="0"/>
        <v>0</v>
      </c>
      <c r="H17" s="75"/>
      <c r="I17" s="73">
        <f t="shared" si="1"/>
        <v>0</v>
      </c>
      <c r="J17" s="73">
        <f t="shared" si="2"/>
        <v>0</v>
      </c>
    </row>
    <row r="18" spans="3:10" x14ac:dyDescent="0.25">
      <c r="C18" s="32">
        <v>9</v>
      </c>
      <c r="D18" s="75"/>
      <c r="E18" s="75"/>
      <c r="F18" s="75"/>
      <c r="G18" s="125">
        <f t="shared" si="0"/>
        <v>0</v>
      </c>
      <c r="H18" s="75"/>
      <c r="I18" s="73">
        <f t="shared" si="1"/>
        <v>0</v>
      </c>
      <c r="J18" s="73">
        <f t="shared" si="2"/>
        <v>0</v>
      </c>
    </row>
    <row r="19" spans="3:10" x14ac:dyDescent="0.25">
      <c r="C19" s="32">
        <v>10</v>
      </c>
      <c r="D19" s="75"/>
      <c r="E19" s="75"/>
      <c r="F19" s="75"/>
      <c r="G19" s="125">
        <f t="shared" si="0"/>
        <v>0</v>
      </c>
      <c r="H19" s="75"/>
      <c r="I19" s="73">
        <f t="shared" si="1"/>
        <v>0</v>
      </c>
      <c r="J19" s="73">
        <f t="shared" si="2"/>
        <v>0</v>
      </c>
    </row>
    <row r="20" spans="3:10" x14ac:dyDescent="0.25">
      <c r="C20" s="33" t="s">
        <v>61</v>
      </c>
      <c r="D20" s="75"/>
      <c r="E20" s="75"/>
      <c r="F20" s="75"/>
      <c r="G20" s="125">
        <f t="shared" si="0"/>
        <v>0</v>
      </c>
      <c r="H20" s="75"/>
      <c r="I20" s="73">
        <f t="shared" si="1"/>
        <v>0</v>
      </c>
      <c r="J20" s="73">
        <f t="shared" si="2"/>
        <v>0</v>
      </c>
    </row>
    <row r="21" spans="3:10" ht="17.25" x14ac:dyDescent="0.3">
      <c r="C21" s="116" t="s">
        <v>165</v>
      </c>
      <c r="D21" s="117"/>
      <c r="E21" s="117"/>
      <c r="F21" s="117"/>
      <c r="G21" s="117"/>
      <c r="H21" s="118"/>
      <c r="I21" s="74">
        <f>SUM(I10:I20)</f>
        <v>0</v>
      </c>
      <c r="J21" s="74">
        <f>SUM(J10:J20)</f>
        <v>0</v>
      </c>
    </row>
    <row r="22" spans="3:10" x14ac:dyDescent="0.25">
      <c r="C22" s="28"/>
      <c r="D22" s="28"/>
      <c r="E22" s="28"/>
      <c r="F22" s="28"/>
      <c r="G22" s="40"/>
      <c r="H22" s="28"/>
      <c r="I22" s="28"/>
      <c r="J22" s="28"/>
    </row>
    <row r="23" spans="3:10" x14ac:dyDescent="0.25">
      <c r="C23" s="28"/>
      <c r="D23" s="34"/>
      <c r="E23" s="34"/>
      <c r="F23" s="34"/>
      <c r="G23" s="42"/>
      <c r="H23" s="34"/>
      <c r="I23" s="34"/>
      <c r="J23" s="28"/>
    </row>
    <row r="24" spans="3:10" x14ac:dyDescent="0.25">
      <c r="C24" s="47" t="s">
        <v>166</v>
      </c>
      <c r="D24" s="47"/>
      <c r="E24" s="29"/>
      <c r="F24" s="30"/>
      <c r="G24" s="41"/>
      <c r="H24" s="30"/>
      <c r="I24" s="30"/>
      <c r="J24" s="30"/>
    </row>
    <row r="25" spans="3:10" ht="75" customHeight="1" x14ac:dyDescent="0.25">
      <c r="C25" s="44" t="s">
        <v>170</v>
      </c>
      <c r="D25" s="44" t="s">
        <v>185</v>
      </c>
      <c r="E25" s="45" t="s">
        <v>192</v>
      </c>
      <c r="F25" s="44" t="s">
        <v>183</v>
      </c>
      <c r="G25" s="44" t="s">
        <v>186</v>
      </c>
      <c r="H25" s="44" t="s">
        <v>191</v>
      </c>
      <c r="I25" s="31" t="s">
        <v>59</v>
      </c>
      <c r="J25" s="31" t="s">
        <v>60</v>
      </c>
    </row>
    <row r="26" spans="3:10" x14ac:dyDescent="0.25">
      <c r="C26" s="32">
        <v>1</v>
      </c>
      <c r="D26" s="75"/>
      <c r="E26" s="75"/>
      <c r="F26" s="75"/>
      <c r="G26" s="125">
        <f t="shared" ref="G26:G36" si="3">D26-F26</f>
        <v>0</v>
      </c>
      <c r="H26" s="75"/>
      <c r="I26" s="73">
        <f>G26*H26</f>
        <v>0</v>
      </c>
      <c r="J26" s="73">
        <f>1.2*I26</f>
        <v>0</v>
      </c>
    </row>
    <row r="27" spans="3:10" x14ac:dyDescent="0.25">
      <c r="C27" s="32">
        <v>2</v>
      </c>
      <c r="D27" s="75"/>
      <c r="E27" s="75"/>
      <c r="F27" s="75"/>
      <c r="G27" s="125">
        <f t="shared" si="3"/>
        <v>0</v>
      </c>
      <c r="H27" s="75"/>
      <c r="I27" s="73">
        <f t="shared" ref="I27:I36" si="4">G27*H27</f>
        <v>0</v>
      </c>
      <c r="J27" s="73">
        <f t="shared" ref="J27:J36" si="5">1.2*I27</f>
        <v>0</v>
      </c>
    </row>
    <row r="28" spans="3:10" x14ac:dyDescent="0.25">
      <c r="C28" s="32">
        <v>3</v>
      </c>
      <c r="D28" s="75"/>
      <c r="E28" s="75"/>
      <c r="F28" s="75"/>
      <c r="G28" s="125">
        <f t="shared" si="3"/>
        <v>0</v>
      </c>
      <c r="H28" s="75"/>
      <c r="I28" s="73">
        <f t="shared" si="4"/>
        <v>0</v>
      </c>
      <c r="J28" s="73">
        <f t="shared" si="5"/>
        <v>0</v>
      </c>
    </row>
    <row r="29" spans="3:10" x14ac:dyDescent="0.25">
      <c r="C29" s="32">
        <v>4</v>
      </c>
      <c r="D29" s="75"/>
      <c r="E29" s="75"/>
      <c r="F29" s="75"/>
      <c r="G29" s="125">
        <f t="shared" si="3"/>
        <v>0</v>
      </c>
      <c r="H29" s="75"/>
      <c r="I29" s="73">
        <f t="shared" si="4"/>
        <v>0</v>
      </c>
      <c r="J29" s="73">
        <f t="shared" si="5"/>
        <v>0</v>
      </c>
    </row>
    <row r="30" spans="3:10" x14ac:dyDescent="0.25">
      <c r="C30" s="32">
        <v>5</v>
      </c>
      <c r="D30" s="75"/>
      <c r="E30" s="75"/>
      <c r="F30" s="75"/>
      <c r="G30" s="125">
        <f t="shared" si="3"/>
        <v>0</v>
      </c>
      <c r="H30" s="75"/>
      <c r="I30" s="73">
        <f t="shared" si="4"/>
        <v>0</v>
      </c>
      <c r="J30" s="73">
        <f t="shared" si="5"/>
        <v>0</v>
      </c>
    </row>
    <row r="31" spans="3:10" x14ac:dyDescent="0.25">
      <c r="C31" s="32">
        <v>6</v>
      </c>
      <c r="D31" s="75"/>
      <c r="E31" s="75"/>
      <c r="F31" s="75"/>
      <c r="G31" s="125">
        <f t="shared" si="3"/>
        <v>0</v>
      </c>
      <c r="H31" s="75"/>
      <c r="I31" s="73">
        <f t="shared" si="4"/>
        <v>0</v>
      </c>
      <c r="J31" s="73">
        <f t="shared" si="5"/>
        <v>0</v>
      </c>
    </row>
    <row r="32" spans="3:10" x14ac:dyDescent="0.25">
      <c r="C32" s="32">
        <v>7</v>
      </c>
      <c r="D32" s="75"/>
      <c r="E32" s="75"/>
      <c r="F32" s="75"/>
      <c r="G32" s="125">
        <f t="shared" si="3"/>
        <v>0</v>
      </c>
      <c r="H32" s="75"/>
      <c r="I32" s="73">
        <f t="shared" si="4"/>
        <v>0</v>
      </c>
      <c r="J32" s="73">
        <f t="shared" si="5"/>
        <v>0</v>
      </c>
    </row>
    <row r="33" spans="2:10" x14ac:dyDescent="0.25">
      <c r="C33" s="32">
        <v>8</v>
      </c>
      <c r="D33" s="75"/>
      <c r="E33" s="75"/>
      <c r="F33" s="75"/>
      <c r="G33" s="125">
        <f t="shared" si="3"/>
        <v>0</v>
      </c>
      <c r="H33" s="75"/>
      <c r="I33" s="73">
        <f t="shared" si="4"/>
        <v>0</v>
      </c>
      <c r="J33" s="73">
        <f t="shared" si="5"/>
        <v>0</v>
      </c>
    </row>
    <row r="34" spans="2:10" x14ac:dyDescent="0.25">
      <c r="C34" s="32">
        <v>9</v>
      </c>
      <c r="D34" s="75"/>
      <c r="E34" s="75"/>
      <c r="F34" s="75"/>
      <c r="G34" s="125">
        <f t="shared" si="3"/>
        <v>0</v>
      </c>
      <c r="H34" s="75"/>
      <c r="I34" s="73">
        <f t="shared" si="4"/>
        <v>0</v>
      </c>
      <c r="J34" s="73">
        <f t="shared" si="5"/>
        <v>0</v>
      </c>
    </row>
    <row r="35" spans="2:10" x14ac:dyDescent="0.25">
      <c r="C35" s="32">
        <v>10</v>
      </c>
      <c r="D35" s="75"/>
      <c r="E35" s="75"/>
      <c r="F35" s="75"/>
      <c r="G35" s="125">
        <f t="shared" si="3"/>
        <v>0</v>
      </c>
      <c r="H35" s="75"/>
      <c r="I35" s="73">
        <f t="shared" si="4"/>
        <v>0</v>
      </c>
      <c r="J35" s="73">
        <f t="shared" si="5"/>
        <v>0</v>
      </c>
    </row>
    <row r="36" spans="2:10" x14ac:dyDescent="0.25">
      <c r="C36" s="33" t="s">
        <v>61</v>
      </c>
      <c r="D36" s="75"/>
      <c r="E36" s="75"/>
      <c r="F36" s="75"/>
      <c r="G36" s="125">
        <f t="shared" si="3"/>
        <v>0</v>
      </c>
      <c r="H36" s="75"/>
      <c r="I36" s="73">
        <f t="shared" si="4"/>
        <v>0</v>
      </c>
      <c r="J36" s="73">
        <f t="shared" si="5"/>
        <v>0</v>
      </c>
    </row>
    <row r="37" spans="2:10" ht="17.25" x14ac:dyDescent="0.3">
      <c r="C37" s="119" t="s">
        <v>167</v>
      </c>
      <c r="D37" s="120"/>
      <c r="E37" s="120"/>
      <c r="F37" s="120"/>
      <c r="G37" s="120"/>
      <c r="H37" s="121"/>
      <c r="I37" s="74">
        <f>SUM(I26:I36)</f>
        <v>0</v>
      </c>
      <c r="J37" s="74">
        <f>SUM(J26:J36)</f>
        <v>0</v>
      </c>
    </row>
    <row r="38" spans="2:10" x14ac:dyDescent="0.25">
      <c r="C38" s="28"/>
      <c r="D38" s="28"/>
      <c r="E38" s="28"/>
      <c r="F38" s="28"/>
      <c r="G38" s="40"/>
      <c r="H38" s="28"/>
      <c r="I38" s="28"/>
      <c r="J38" s="28"/>
    </row>
    <row r="40" spans="2:10" x14ac:dyDescent="0.25">
      <c r="C40" s="28"/>
      <c r="D40" s="28"/>
      <c r="E40" s="28"/>
      <c r="F40" s="28"/>
      <c r="G40" s="40"/>
      <c r="H40" s="28"/>
      <c r="I40" s="28"/>
      <c r="J40" s="28"/>
    </row>
    <row r="41" spans="2:10" ht="15.75" thickBot="1" x14ac:dyDescent="0.3"/>
    <row r="42" spans="2:10" ht="20.25" thickTop="1" thickBot="1" x14ac:dyDescent="0.35">
      <c r="B42" s="3"/>
      <c r="C42" s="112" t="s">
        <v>187</v>
      </c>
      <c r="D42" s="113"/>
      <c r="E42" s="113"/>
      <c r="F42" s="113"/>
      <c r="G42" s="113"/>
      <c r="H42" s="113"/>
      <c r="I42" s="126">
        <f>+I21+I37</f>
        <v>0</v>
      </c>
      <c r="J42" s="126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8" t="s">
        <v>188</v>
      </c>
      <c r="D44" s="109"/>
      <c r="E44" s="109"/>
      <c r="F44" s="109"/>
      <c r="G44" s="109"/>
      <c r="H44" s="109"/>
      <c r="I44" s="127"/>
      <c r="J44" s="127"/>
    </row>
    <row r="45" spans="2:10" ht="18.75" thickTop="1" thickBot="1" x14ac:dyDescent="0.35">
      <c r="B45" s="3"/>
      <c r="C45" s="64"/>
      <c r="D45" s="65"/>
      <c r="E45" s="65"/>
      <c r="F45" s="65"/>
      <c r="G45" s="65"/>
      <c r="H45" s="65"/>
      <c r="I45" s="66"/>
      <c r="J45" s="66"/>
    </row>
    <row r="46" spans="2:10" ht="22.5" thickTop="1" thickBot="1" x14ac:dyDescent="0.4">
      <c r="B46" s="3"/>
      <c r="C46" s="128" t="s">
        <v>159</v>
      </c>
      <c r="D46" s="129"/>
      <c r="E46" s="129"/>
      <c r="F46" s="129"/>
      <c r="G46" s="129"/>
      <c r="H46" s="129"/>
      <c r="I46" s="130">
        <f>I42-I44</f>
        <v>0</v>
      </c>
      <c r="J46" s="130">
        <f>J42-J44</f>
        <v>0</v>
      </c>
    </row>
    <row r="47" spans="2:10" ht="15.75" thickTop="1" x14ac:dyDescent="0.25">
      <c r="B47" s="3"/>
    </row>
    <row r="48" spans="2:10" x14ac:dyDescent="0.25">
      <c r="B48" s="3"/>
      <c r="C48" s="48" t="s">
        <v>62</v>
      </c>
      <c r="D48" s="52"/>
    </row>
    <row r="49" spans="2:4" x14ac:dyDescent="0.25">
      <c r="B49" s="3"/>
      <c r="C49" s="48" t="s">
        <v>63</v>
      </c>
      <c r="D49" s="52"/>
    </row>
    <row r="50" spans="2:4" x14ac:dyDescent="0.25">
      <c r="B50" s="3"/>
      <c r="C50" s="48" t="s">
        <v>64</v>
      </c>
      <c r="D50" s="52"/>
    </row>
  </sheetData>
  <sheetProtection algorithmName="SHA-512" hashValue="LaFjcg7IFnJyPpNmXuFmXET3BZAKZg8qp33FUTyubcB4VfqT9H+I+ZoAZv0g01+BYQABNm2ro3iZfc8LEmjv3w==" saltValue="pRA/5Gb8lEMFogVI1GqPYg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J5"/>
    <mergeCell ref="D6:J6"/>
  </mergeCells>
  <pageMargins left="0.7" right="0.7" top="0.75" bottom="0.75" header="0.3" footer="0.3"/>
  <pageSetup paperSize="9" scale="42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D5" sqref="D5:J5"/>
    </sheetView>
  </sheetViews>
  <sheetFormatPr defaultRowHeight="15" x14ac:dyDescent="0.25"/>
  <cols>
    <col min="3" max="3" width="19.7109375" customWidth="1"/>
    <col min="4" max="6" width="24.7109375" customWidth="1"/>
    <col min="7" max="7" width="24.7109375" style="3" customWidth="1"/>
    <col min="8" max="8" width="24.7109375" customWidth="1"/>
    <col min="9" max="10" width="42.7109375" customWidth="1"/>
  </cols>
  <sheetData>
    <row r="2" spans="3:10" ht="54.95" customHeight="1" x14ac:dyDescent="0.25">
      <c r="C2" s="114" t="s">
        <v>176</v>
      </c>
      <c r="D2" s="115"/>
      <c r="E2" s="115"/>
      <c r="F2" s="115"/>
      <c r="G2" s="115"/>
      <c r="H2" s="115"/>
      <c r="I2" s="115"/>
      <c r="J2" s="124"/>
    </row>
    <row r="3" spans="3:10" x14ac:dyDescent="0.25">
      <c r="C3" s="28"/>
      <c r="D3" s="28"/>
      <c r="E3" s="28"/>
      <c r="F3" s="28"/>
      <c r="G3" s="40"/>
      <c r="H3" s="28"/>
      <c r="I3" s="28"/>
      <c r="J3" s="28"/>
    </row>
    <row r="4" spans="3:10" x14ac:dyDescent="0.25">
      <c r="C4" s="28"/>
      <c r="D4" s="28"/>
      <c r="E4" s="28"/>
      <c r="F4" s="28"/>
      <c r="G4" s="40"/>
      <c r="H4" s="28"/>
      <c r="I4" s="28"/>
      <c r="J4" s="28"/>
    </row>
    <row r="5" spans="3:10" x14ac:dyDescent="0.25">
      <c r="C5" s="122" t="s">
        <v>163</v>
      </c>
      <c r="D5" s="134"/>
      <c r="E5" s="134"/>
      <c r="F5" s="134"/>
      <c r="G5" s="134"/>
      <c r="H5" s="134"/>
      <c r="I5" s="134"/>
      <c r="J5" s="135"/>
    </row>
    <row r="6" spans="3:10" x14ac:dyDescent="0.25">
      <c r="C6" s="123" t="s">
        <v>58</v>
      </c>
      <c r="D6" s="132"/>
      <c r="E6" s="132"/>
      <c r="F6" s="132"/>
      <c r="G6" s="132"/>
      <c r="H6" s="132"/>
      <c r="I6" s="132"/>
      <c r="J6" s="133"/>
    </row>
    <row r="7" spans="3:10" x14ac:dyDescent="0.25">
      <c r="C7" s="29"/>
      <c r="D7" s="28"/>
      <c r="E7" s="29"/>
      <c r="F7" s="30"/>
      <c r="G7" s="41"/>
      <c r="H7" s="30"/>
      <c r="I7" s="30"/>
      <c r="J7" s="30"/>
    </row>
    <row r="8" spans="3:10" x14ac:dyDescent="0.25">
      <c r="C8" s="46" t="s">
        <v>164</v>
      </c>
      <c r="D8" s="46"/>
      <c r="E8" s="29"/>
      <c r="F8" s="30"/>
      <c r="G8" s="41"/>
      <c r="H8" s="30"/>
      <c r="I8" s="30"/>
      <c r="J8" s="30"/>
    </row>
    <row r="9" spans="3:10" ht="75" customHeight="1" x14ac:dyDescent="0.25">
      <c r="C9" s="43" t="s">
        <v>170</v>
      </c>
      <c r="D9" s="43" t="s">
        <v>182</v>
      </c>
      <c r="E9" s="81" t="s">
        <v>192</v>
      </c>
      <c r="F9" s="43" t="s">
        <v>183</v>
      </c>
      <c r="G9" s="43" t="s">
        <v>184</v>
      </c>
      <c r="H9" s="43" t="s">
        <v>191</v>
      </c>
      <c r="I9" s="31" t="s">
        <v>59</v>
      </c>
      <c r="J9" s="31" t="s">
        <v>60</v>
      </c>
    </row>
    <row r="10" spans="3:10" x14ac:dyDescent="0.25">
      <c r="C10" s="32">
        <v>1</v>
      </c>
      <c r="D10" s="75"/>
      <c r="E10" s="75"/>
      <c r="F10" s="75"/>
      <c r="G10" s="125">
        <f t="shared" ref="G10:G20" si="0">D10-F10</f>
        <v>0</v>
      </c>
      <c r="H10" s="75"/>
      <c r="I10" s="73">
        <f>G10*H10</f>
        <v>0</v>
      </c>
      <c r="J10" s="73">
        <f>1.2*I10</f>
        <v>0</v>
      </c>
    </row>
    <row r="11" spans="3:10" x14ac:dyDescent="0.25">
      <c r="C11" s="32">
        <v>2</v>
      </c>
      <c r="D11" s="75"/>
      <c r="E11" s="75"/>
      <c r="F11" s="75"/>
      <c r="G11" s="125">
        <f t="shared" si="0"/>
        <v>0</v>
      </c>
      <c r="H11" s="75"/>
      <c r="I11" s="73">
        <f t="shared" ref="I11:I20" si="1">G11*H11</f>
        <v>0</v>
      </c>
      <c r="J11" s="73">
        <f t="shared" ref="J11:J20" si="2">1.2*I11</f>
        <v>0</v>
      </c>
    </row>
    <row r="12" spans="3:10" x14ac:dyDescent="0.25">
      <c r="C12" s="32">
        <v>3</v>
      </c>
      <c r="D12" s="75"/>
      <c r="E12" s="75"/>
      <c r="F12" s="75"/>
      <c r="G12" s="125">
        <f t="shared" si="0"/>
        <v>0</v>
      </c>
      <c r="H12" s="75"/>
      <c r="I12" s="73">
        <f t="shared" si="1"/>
        <v>0</v>
      </c>
      <c r="J12" s="73">
        <f t="shared" si="2"/>
        <v>0</v>
      </c>
    </row>
    <row r="13" spans="3:10" x14ac:dyDescent="0.25">
      <c r="C13" s="32">
        <v>4</v>
      </c>
      <c r="D13" s="75"/>
      <c r="E13" s="75"/>
      <c r="F13" s="75"/>
      <c r="G13" s="125">
        <f t="shared" si="0"/>
        <v>0</v>
      </c>
      <c r="H13" s="75"/>
      <c r="I13" s="73">
        <f t="shared" si="1"/>
        <v>0</v>
      </c>
      <c r="J13" s="73">
        <f t="shared" si="2"/>
        <v>0</v>
      </c>
    </row>
    <row r="14" spans="3:10" x14ac:dyDescent="0.25">
      <c r="C14" s="32">
        <v>5</v>
      </c>
      <c r="D14" s="75"/>
      <c r="E14" s="75"/>
      <c r="F14" s="75"/>
      <c r="G14" s="125">
        <f t="shared" si="0"/>
        <v>0</v>
      </c>
      <c r="H14" s="75"/>
      <c r="I14" s="73">
        <f t="shared" si="1"/>
        <v>0</v>
      </c>
      <c r="J14" s="73">
        <f t="shared" si="2"/>
        <v>0</v>
      </c>
    </row>
    <row r="15" spans="3:10" x14ac:dyDescent="0.25">
      <c r="C15" s="32">
        <v>6</v>
      </c>
      <c r="D15" s="75"/>
      <c r="E15" s="75"/>
      <c r="F15" s="75"/>
      <c r="G15" s="125">
        <f t="shared" si="0"/>
        <v>0</v>
      </c>
      <c r="H15" s="75"/>
      <c r="I15" s="73">
        <f t="shared" si="1"/>
        <v>0</v>
      </c>
      <c r="J15" s="73">
        <f t="shared" si="2"/>
        <v>0</v>
      </c>
    </row>
    <row r="16" spans="3:10" x14ac:dyDescent="0.25">
      <c r="C16" s="32">
        <v>7</v>
      </c>
      <c r="D16" s="75"/>
      <c r="E16" s="75"/>
      <c r="F16" s="75"/>
      <c r="G16" s="125">
        <f t="shared" si="0"/>
        <v>0</v>
      </c>
      <c r="H16" s="75"/>
      <c r="I16" s="73">
        <f t="shared" si="1"/>
        <v>0</v>
      </c>
      <c r="J16" s="73">
        <f t="shared" si="2"/>
        <v>0</v>
      </c>
    </row>
    <row r="17" spans="3:10" x14ac:dyDescent="0.25">
      <c r="C17" s="32">
        <v>8</v>
      </c>
      <c r="D17" s="75"/>
      <c r="E17" s="75"/>
      <c r="F17" s="75"/>
      <c r="G17" s="125">
        <f t="shared" si="0"/>
        <v>0</v>
      </c>
      <c r="H17" s="75"/>
      <c r="I17" s="73">
        <f t="shared" si="1"/>
        <v>0</v>
      </c>
      <c r="J17" s="73">
        <f t="shared" si="2"/>
        <v>0</v>
      </c>
    </row>
    <row r="18" spans="3:10" x14ac:dyDescent="0.25">
      <c r="C18" s="32">
        <v>9</v>
      </c>
      <c r="D18" s="75"/>
      <c r="E18" s="75"/>
      <c r="F18" s="75"/>
      <c r="G18" s="125">
        <f t="shared" si="0"/>
        <v>0</v>
      </c>
      <c r="H18" s="75"/>
      <c r="I18" s="73">
        <f t="shared" si="1"/>
        <v>0</v>
      </c>
      <c r="J18" s="73">
        <f t="shared" si="2"/>
        <v>0</v>
      </c>
    </row>
    <row r="19" spans="3:10" x14ac:dyDescent="0.25">
      <c r="C19" s="32">
        <v>10</v>
      </c>
      <c r="D19" s="75"/>
      <c r="E19" s="75"/>
      <c r="F19" s="75"/>
      <c r="G19" s="125">
        <f t="shared" si="0"/>
        <v>0</v>
      </c>
      <c r="H19" s="75"/>
      <c r="I19" s="73">
        <f t="shared" si="1"/>
        <v>0</v>
      </c>
      <c r="J19" s="73">
        <f t="shared" si="2"/>
        <v>0</v>
      </c>
    </row>
    <row r="20" spans="3:10" x14ac:dyDescent="0.25">
      <c r="C20" s="33" t="s">
        <v>61</v>
      </c>
      <c r="D20" s="75"/>
      <c r="E20" s="75"/>
      <c r="F20" s="75"/>
      <c r="G20" s="125">
        <f t="shared" si="0"/>
        <v>0</v>
      </c>
      <c r="H20" s="75"/>
      <c r="I20" s="73">
        <f t="shared" si="1"/>
        <v>0</v>
      </c>
      <c r="J20" s="73">
        <f t="shared" si="2"/>
        <v>0</v>
      </c>
    </row>
    <row r="21" spans="3:10" ht="17.25" x14ac:dyDescent="0.3">
      <c r="C21" s="116" t="s">
        <v>165</v>
      </c>
      <c r="D21" s="117"/>
      <c r="E21" s="117"/>
      <c r="F21" s="117"/>
      <c r="G21" s="117"/>
      <c r="H21" s="118"/>
      <c r="I21" s="74">
        <f>SUM(I10:I20)</f>
        <v>0</v>
      </c>
      <c r="J21" s="74">
        <f>SUM(J10:J20)</f>
        <v>0</v>
      </c>
    </row>
    <row r="22" spans="3:10" x14ac:dyDescent="0.25">
      <c r="C22" s="28"/>
      <c r="D22" s="28"/>
      <c r="E22" s="28"/>
      <c r="F22" s="28"/>
      <c r="G22" s="40"/>
      <c r="H22" s="28"/>
      <c r="I22" s="28"/>
      <c r="J22" s="28"/>
    </row>
    <row r="23" spans="3:10" x14ac:dyDescent="0.25">
      <c r="C23" s="28"/>
      <c r="D23" s="34"/>
      <c r="E23" s="34"/>
      <c r="F23" s="34"/>
      <c r="G23" s="42"/>
      <c r="H23" s="34"/>
      <c r="I23" s="34"/>
      <c r="J23" s="28"/>
    </row>
    <row r="24" spans="3:10" x14ac:dyDescent="0.25">
      <c r="C24" s="47" t="s">
        <v>166</v>
      </c>
      <c r="D24" s="47"/>
      <c r="E24" s="29"/>
      <c r="F24" s="30"/>
      <c r="G24" s="41"/>
      <c r="H24" s="30"/>
      <c r="I24" s="30"/>
      <c r="J24" s="30"/>
    </row>
    <row r="25" spans="3:10" ht="75" customHeight="1" x14ac:dyDescent="0.25">
      <c r="C25" s="44" t="s">
        <v>170</v>
      </c>
      <c r="D25" s="44" t="s">
        <v>185</v>
      </c>
      <c r="E25" s="45" t="s">
        <v>192</v>
      </c>
      <c r="F25" s="44" t="s">
        <v>183</v>
      </c>
      <c r="G25" s="44" t="s">
        <v>186</v>
      </c>
      <c r="H25" s="44" t="s">
        <v>191</v>
      </c>
      <c r="I25" s="31" t="s">
        <v>59</v>
      </c>
      <c r="J25" s="31" t="s">
        <v>60</v>
      </c>
    </row>
    <row r="26" spans="3:10" x14ac:dyDescent="0.25">
      <c r="C26" s="32">
        <v>1</v>
      </c>
      <c r="D26" s="75"/>
      <c r="E26" s="75"/>
      <c r="F26" s="75"/>
      <c r="G26" s="125">
        <f t="shared" ref="G26:G36" si="3">D26-F26</f>
        <v>0</v>
      </c>
      <c r="H26" s="75"/>
      <c r="I26" s="73">
        <f>G26*H26</f>
        <v>0</v>
      </c>
      <c r="J26" s="73">
        <f>1.2*I26</f>
        <v>0</v>
      </c>
    </row>
    <row r="27" spans="3:10" x14ac:dyDescent="0.25">
      <c r="C27" s="32">
        <v>2</v>
      </c>
      <c r="D27" s="75"/>
      <c r="E27" s="75"/>
      <c r="F27" s="75"/>
      <c r="G27" s="125">
        <f t="shared" si="3"/>
        <v>0</v>
      </c>
      <c r="H27" s="75"/>
      <c r="I27" s="73">
        <f t="shared" ref="I27:I36" si="4">G27*H27</f>
        <v>0</v>
      </c>
      <c r="J27" s="73">
        <f t="shared" ref="J27:J36" si="5">1.2*I27</f>
        <v>0</v>
      </c>
    </row>
    <row r="28" spans="3:10" x14ac:dyDescent="0.25">
      <c r="C28" s="32">
        <v>3</v>
      </c>
      <c r="D28" s="75"/>
      <c r="E28" s="75"/>
      <c r="F28" s="75"/>
      <c r="G28" s="125">
        <f t="shared" si="3"/>
        <v>0</v>
      </c>
      <c r="H28" s="75"/>
      <c r="I28" s="73">
        <f t="shared" si="4"/>
        <v>0</v>
      </c>
      <c r="J28" s="73">
        <f t="shared" si="5"/>
        <v>0</v>
      </c>
    </row>
    <row r="29" spans="3:10" x14ac:dyDescent="0.25">
      <c r="C29" s="32">
        <v>4</v>
      </c>
      <c r="D29" s="75"/>
      <c r="E29" s="75"/>
      <c r="F29" s="75"/>
      <c r="G29" s="125">
        <f t="shared" si="3"/>
        <v>0</v>
      </c>
      <c r="H29" s="75"/>
      <c r="I29" s="73">
        <f t="shared" si="4"/>
        <v>0</v>
      </c>
      <c r="J29" s="73">
        <f t="shared" si="5"/>
        <v>0</v>
      </c>
    </row>
    <row r="30" spans="3:10" x14ac:dyDescent="0.25">
      <c r="C30" s="32">
        <v>5</v>
      </c>
      <c r="D30" s="75"/>
      <c r="E30" s="75"/>
      <c r="F30" s="75"/>
      <c r="G30" s="125">
        <f t="shared" si="3"/>
        <v>0</v>
      </c>
      <c r="H30" s="75"/>
      <c r="I30" s="73">
        <f t="shared" si="4"/>
        <v>0</v>
      </c>
      <c r="J30" s="73">
        <f t="shared" si="5"/>
        <v>0</v>
      </c>
    </row>
    <row r="31" spans="3:10" x14ac:dyDescent="0.25">
      <c r="C31" s="32">
        <v>6</v>
      </c>
      <c r="D31" s="75"/>
      <c r="E31" s="75"/>
      <c r="F31" s="75"/>
      <c r="G31" s="125">
        <f t="shared" si="3"/>
        <v>0</v>
      </c>
      <c r="H31" s="75"/>
      <c r="I31" s="73">
        <f t="shared" si="4"/>
        <v>0</v>
      </c>
      <c r="J31" s="73">
        <f t="shared" si="5"/>
        <v>0</v>
      </c>
    </row>
    <row r="32" spans="3:10" x14ac:dyDescent="0.25">
      <c r="C32" s="32">
        <v>7</v>
      </c>
      <c r="D32" s="75"/>
      <c r="E32" s="75"/>
      <c r="F32" s="75"/>
      <c r="G32" s="125">
        <f t="shared" si="3"/>
        <v>0</v>
      </c>
      <c r="H32" s="75"/>
      <c r="I32" s="73">
        <f t="shared" si="4"/>
        <v>0</v>
      </c>
      <c r="J32" s="73">
        <f t="shared" si="5"/>
        <v>0</v>
      </c>
    </row>
    <row r="33" spans="2:10" x14ac:dyDescent="0.25">
      <c r="C33" s="32">
        <v>8</v>
      </c>
      <c r="D33" s="75"/>
      <c r="E33" s="75"/>
      <c r="F33" s="75"/>
      <c r="G33" s="125">
        <f t="shared" si="3"/>
        <v>0</v>
      </c>
      <c r="H33" s="75"/>
      <c r="I33" s="73">
        <f t="shared" si="4"/>
        <v>0</v>
      </c>
      <c r="J33" s="73">
        <f t="shared" si="5"/>
        <v>0</v>
      </c>
    </row>
    <row r="34" spans="2:10" x14ac:dyDescent="0.25">
      <c r="C34" s="32">
        <v>9</v>
      </c>
      <c r="D34" s="75"/>
      <c r="E34" s="75"/>
      <c r="F34" s="75"/>
      <c r="G34" s="125">
        <f t="shared" si="3"/>
        <v>0</v>
      </c>
      <c r="H34" s="75"/>
      <c r="I34" s="73">
        <f t="shared" si="4"/>
        <v>0</v>
      </c>
      <c r="J34" s="73">
        <f t="shared" si="5"/>
        <v>0</v>
      </c>
    </row>
    <row r="35" spans="2:10" x14ac:dyDescent="0.25">
      <c r="C35" s="32">
        <v>10</v>
      </c>
      <c r="D35" s="75"/>
      <c r="E35" s="75"/>
      <c r="F35" s="75"/>
      <c r="G35" s="125">
        <f t="shared" si="3"/>
        <v>0</v>
      </c>
      <c r="H35" s="75"/>
      <c r="I35" s="73">
        <f t="shared" si="4"/>
        <v>0</v>
      </c>
      <c r="J35" s="73">
        <f t="shared" si="5"/>
        <v>0</v>
      </c>
    </row>
    <row r="36" spans="2:10" x14ac:dyDescent="0.25">
      <c r="C36" s="33" t="s">
        <v>61</v>
      </c>
      <c r="D36" s="75"/>
      <c r="E36" s="75"/>
      <c r="F36" s="75"/>
      <c r="G36" s="125">
        <f t="shared" si="3"/>
        <v>0</v>
      </c>
      <c r="H36" s="75"/>
      <c r="I36" s="73">
        <f t="shared" si="4"/>
        <v>0</v>
      </c>
      <c r="J36" s="73">
        <f t="shared" si="5"/>
        <v>0</v>
      </c>
    </row>
    <row r="37" spans="2:10" ht="17.25" x14ac:dyDescent="0.3">
      <c r="C37" s="119" t="s">
        <v>167</v>
      </c>
      <c r="D37" s="120"/>
      <c r="E37" s="120"/>
      <c r="F37" s="120"/>
      <c r="G37" s="120"/>
      <c r="H37" s="121"/>
      <c r="I37" s="74">
        <f>SUM(I26:I36)</f>
        <v>0</v>
      </c>
      <c r="J37" s="74">
        <f>SUM(J26:J36)</f>
        <v>0</v>
      </c>
    </row>
    <row r="38" spans="2:10" x14ac:dyDescent="0.25">
      <c r="C38" s="28"/>
      <c r="D38" s="28"/>
      <c r="E38" s="28"/>
      <c r="F38" s="28"/>
      <c r="G38" s="40"/>
      <c r="H38" s="28"/>
      <c r="I38" s="28"/>
      <c r="J38" s="28"/>
    </row>
    <row r="40" spans="2:10" x14ac:dyDescent="0.25">
      <c r="C40" s="28"/>
      <c r="D40" s="28"/>
      <c r="E40" s="28"/>
      <c r="F40" s="28"/>
      <c r="G40" s="40"/>
      <c r="H40" s="28"/>
      <c r="I40" s="28"/>
      <c r="J40" s="28"/>
    </row>
    <row r="41" spans="2:10" ht="15.75" thickBot="1" x14ac:dyDescent="0.3"/>
    <row r="42" spans="2:10" ht="20.25" thickTop="1" thickBot="1" x14ac:dyDescent="0.35">
      <c r="B42" s="3"/>
      <c r="C42" s="112" t="s">
        <v>187</v>
      </c>
      <c r="D42" s="113"/>
      <c r="E42" s="113"/>
      <c r="F42" s="113"/>
      <c r="G42" s="113"/>
      <c r="H42" s="113"/>
      <c r="I42" s="126">
        <f>+I21+I37</f>
        <v>0</v>
      </c>
      <c r="J42" s="126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8" t="s">
        <v>188</v>
      </c>
      <c r="D44" s="109"/>
      <c r="E44" s="109"/>
      <c r="F44" s="109"/>
      <c r="G44" s="109"/>
      <c r="H44" s="109"/>
      <c r="I44" s="127"/>
      <c r="J44" s="127"/>
    </row>
    <row r="45" spans="2:10" ht="18.75" thickTop="1" thickBot="1" x14ac:dyDescent="0.35">
      <c r="B45" s="3"/>
      <c r="C45" s="64"/>
      <c r="D45" s="65"/>
      <c r="E45" s="65"/>
      <c r="F45" s="65"/>
      <c r="G45" s="65"/>
      <c r="H45" s="65"/>
      <c r="I45" s="66"/>
      <c r="J45" s="66"/>
    </row>
    <row r="46" spans="2:10" ht="22.5" thickTop="1" thickBot="1" x14ac:dyDescent="0.4">
      <c r="B46" s="3"/>
      <c r="C46" s="128" t="s">
        <v>159</v>
      </c>
      <c r="D46" s="129"/>
      <c r="E46" s="129"/>
      <c r="F46" s="129"/>
      <c r="G46" s="129"/>
      <c r="H46" s="129"/>
      <c r="I46" s="130">
        <f>I42-I44</f>
        <v>0</v>
      </c>
      <c r="J46" s="130">
        <f>J42-J44</f>
        <v>0</v>
      </c>
    </row>
    <row r="47" spans="2:10" ht="15.75" thickTop="1" x14ac:dyDescent="0.25">
      <c r="B47" s="3"/>
    </row>
    <row r="48" spans="2:10" x14ac:dyDescent="0.25">
      <c r="B48" s="3"/>
      <c r="C48" s="48" t="s">
        <v>62</v>
      </c>
      <c r="D48" s="52"/>
    </row>
    <row r="49" spans="2:4" x14ac:dyDescent="0.25">
      <c r="B49" s="3"/>
      <c r="C49" s="48" t="s">
        <v>63</v>
      </c>
      <c r="D49" s="52"/>
    </row>
    <row r="50" spans="2:4" x14ac:dyDescent="0.25">
      <c r="B50" s="3"/>
      <c r="C50" s="48" t="s">
        <v>64</v>
      </c>
      <c r="D50" s="52"/>
    </row>
  </sheetData>
  <sheetProtection algorithmName="SHA-512" hashValue="DV4gcO8h0BZFx9+cH05fdDqQ1jjVRpdUGVbPv6wrbUa4nFXMcIU3rmyqBgvWeDm6HcHTguhx8VQ1AWB4BZ2nPA==" saltValue="R66qwTol1cD/tFBGg8tikA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6:J6"/>
    <mergeCell ref="D5:J5"/>
  </mergeCells>
  <pageMargins left="0.7" right="0.7" top="0.75" bottom="0.75" header="0.3" footer="0.3"/>
  <pageSetup paperSize="9" scale="4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D6" sqref="D6:J6"/>
    </sheetView>
  </sheetViews>
  <sheetFormatPr defaultRowHeight="15" x14ac:dyDescent="0.25"/>
  <cols>
    <col min="3" max="3" width="19.7109375" customWidth="1"/>
    <col min="4" max="6" width="24.7109375" customWidth="1"/>
    <col min="7" max="7" width="24.7109375" style="3" customWidth="1"/>
    <col min="8" max="8" width="24.7109375" customWidth="1"/>
    <col min="9" max="10" width="42.7109375" customWidth="1"/>
  </cols>
  <sheetData>
    <row r="2" spans="3:10" ht="54.95" customHeight="1" x14ac:dyDescent="0.25">
      <c r="C2" s="114" t="s">
        <v>175</v>
      </c>
      <c r="D2" s="115"/>
      <c r="E2" s="115"/>
      <c r="F2" s="115"/>
      <c r="G2" s="115"/>
      <c r="H2" s="115"/>
      <c r="I2" s="115"/>
      <c r="J2" s="124"/>
    </row>
    <row r="3" spans="3:10" x14ac:dyDescent="0.25">
      <c r="C3" s="28"/>
      <c r="D3" s="28"/>
      <c r="E3" s="28"/>
      <c r="F3" s="28"/>
      <c r="G3" s="40"/>
      <c r="H3" s="28"/>
      <c r="I3" s="28"/>
      <c r="J3" s="28"/>
    </row>
    <row r="4" spans="3:10" x14ac:dyDescent="0.25">
      <c r="C4" s="28"/>
      <c r="D4" s="28"/>
      <c r="E4" s="28"/>
      <c r="F4" s="28"/>
      <c r="G4" s="40"/>
      <c r="H4" s="28"/>
      <c r="I4" s="28"/>
      <c r="J4" s="28"/>
    </row>
    <row r="5" spans="3:10" x14ac:dyDescent="0.25">
      <c r="C5" s="122" t="s">
        <v>163</v>
      </c>
      <c r="D5" s="134"/>
      <c r="E5" s="134"/>
      <c r="F5" s="134"/>
      <c r="G5" s="134"/>
      <c r="H5" s="134"/>
      <c r="I5" s="134"/>
      <c r="J5" s="135"/>
    </row>
    <row r="6" spans="3:10" x14ac:dyDescent="0.25">
      <c r="C6" s="123" t="s">
        <v>58</v>
      </c>
      <c r="D6" s="132"/>
      <c r="E6" s="132"/>
      <c r="F6" s="132"/>
      <c r="G6" s="132"/>
      <c r="H6" s="132"/>
      <c r="I6" s="132"/>
      <c r="J6" s="133"/>
    </row>
    <row r="7" spans="3:10" x14ac:dyDescent="0.25">
      <c r="C7" s="29"/>
      <c r="D7" s="28"/>
      <c r="E7" s="29"/>
      <c r="F7" s="30"/>
      <c r="G7" s="41"/>
      <c r="H7" s="30"/>
      <c r="I7" s="30"/>
      <c r="J7" s="30"/>
    </row>
    <row r="8" spans="3:10" x14ac:dyDescent="0.25">
      <c r="C8" s="46" t="s">
        <v>164</v>
      </c>
      <c r="D8" s="46"/>
      <c r="E8" s="29"/>
      <c r="F8" s="30"/>
      <c r="G8" s="41"/>
      <c r="H8" s="30"/>
      <c r="I8" s="30"/>
      <c r="J8" s="30"/>
    </row>
    <row r="9" spans="3:10" ht="75" customHeight="1" x14ac:dyDescent="0.25">
      <c r="C9" s="43" t="s">
        <v>170</v>
      </c>
      <c r="D9" s="43" t="s">
        <v>182</v>
      </c>
      <c r="E9" s="82" t="s">
        <v>192</v>
      </c>
      <c r="F9" s="43" t="s">
        <v>183</v>
      </c>
      <c r="G9" s="43" t="s">
        <v>184</v>
      </c>
      <c r="H9" s="43" t="s">
        <v>191</v>
      </c>
      <c r="I9" s="31" t="s">
        <v>59</v>
      </c>
      <c r="J9" s="31" t="s">
        <v>60</v>
      </c>
    </row>
    <row r="10" spans="3:10" x14ac:dyDescent="0.25">
      <c r="C10" s="32">
        <v>1</v>
      </c>
      <c r="D10" s="75"/>
      <c r="E10" s="75"/>
      <c r="F10" s="75"/>
      <c r="G10" s="125">
        <f t="shared" ref="G10:G20" si="0">D10-F10</f>
        <v>0</v>
      </c>
      <c r="H10" s="75"/>
      <c r="I10" s="73">
        <f>G10*H10</f>
        <v>0</v>
      </c>
      <c r="J10" s="73">
        <f>1.2*I10</f>
        <v>0</v>
      </c>
    </row>
    <row r="11" spans="3:10" x14ac:dyDescent="0.25">
      <c r="C11" s="32">
        <v>2</v>
      </c>
      <c r="D11" s="75"/>
      <c r="E11" s="75"/>
      <c r="F11" s="75"/>
      <c r="G11" s="125">
        <f t="shared" si="0"/>
        <v>0</v>
      </c>
      <c r="H11" s="75"/>
      <c r="I11" s="73">
        <f t="shared" ref="I11:I20" si="1">G11*H11</f>
        <v>0</v>
      </c>
      <c r="J11" s="73">
        <f t="shared" ref="J11:J20" si="2">1.2*I11</f>
        <v>0</v>
      </c>
    </row>
    <row r="12" spans="3:10" x14ac:dyDescent="0.25">
      <c r="C12" s="32">
        <v>3</v>
      </c>
      <c r="D12" s="75"/>
      <c r="E12" s="75"/>
      <c r="F12" s="75"/>
      <c r="G12" s="125">
        <f t="shared" si="0"/>
        <v>0</v>
      </c>
      <c r="H12" s="75"/>
      <c r="I12" s="73">
        <f t="shared" si="1"/>
        <v>0</v>
      </c>
      <c r="J12" s="73">
        <f t="shared" si="2"/>
        <v>0</v>
      </c>
    </row>
    <row r="13" spans="3:10" x14ac:dyDescent="0.25">
      <c r="C13" s="32">
        <v>4</v>
      </c>
      <c r="D13" s="75"/>
      <c r="E13" s="75"/>
      <c r="F13" s="75"/>
      <c r="G13" s="125">
        <f t="shared" si="0"/>
        <v>0</v>
      </c>
      <c r="H13" s="75"/>
      <c r="I13" s="73">
        <f t="shared" si="1"/>
        <v>0</v>
      </c>
      <c r="J13" s="73">
        <f t="shared" si="2"/>
        <v>0</v>
      </c>
    </row>
    <row r="14" spans="3:10" x14ac:dyDescent="0.25">
      <c r="C14" s="32">
        <v>5</v>
      </c>
      <c r="D14" s="75"/>
      <c r="E14" s="75"/>
      <c r="F14" s="75"/>
      <c r="G14" s="125">
        <f t="shared" si="0"/>
        <v>0</v>
      </c>
      <c r="H14" s="75"/>
      <c r="I14" s="73">
        <f t="shared" si="1"/>
        <v>0</v>
      </c>
      <c r="J14" s="73">
        <f t="shared" si="2"/>
        <v>0</v>
      </c>
    </row>
    <row r="15" spans="3:10" x14ac:dyDescent="0.25">
      <c r="C15" s="32">
        <v>6</v>
      </c>
      <c r="D15" s="75"/>
      <c r="E15" s="75"/>
      <c r="F15" s="75"/>
      <c r="G15" s="125">
        <f t="shared" si="0"/>
        <v>0</v>
      </c>
      <c r="H15" s="75"/>
      <c r="I15" s="73">
        <f t="shared" si="1"/>
        <v>0</v>
      </c>
      <c r="J15" s="73">
        <f t="shared" si="2"/>
        <v>0</v>
      </c>
    </row>
    <row r="16" spans="3:10" x14ac:dyDescent="0.25">
      <c r="C16" s="32">
        <v>7</v>
      </c>
      <c r="D16" s="75"/>
      <c r="E16" s="75"/>
      <c r="F16" s="75"/>
      <c r="G16" s="125">
        <f t="shared" si="0"/>
        <v>0</v>
      </c>
      <c r="H16" s="75"/>
      <c r="I16" s="73">
        <f t="shared" si="1"/>
        <v>0</v>
      </c>
      <c r="J16" s="73">
        <f t="shared" si="2"/>
        <v>0</v>
      </c>
    </row>
    <row r="17" spans="3:10" x14ac:dyDescent="0.25">
      <c r="C17" s="32">
        <v>8</v>
      </c>
      <c r="D17" s="75"/>
      <c r="E17" s="75"/>
      <c r="F17" s="75"/>
      <c r="G17" s="125">
        <f t="shared" si="0"/>
        <v>0</v>
      </c>
      <c r="H17" s="75"/>
      <c r="I17" s="73">
        <f t="shared" si="1"/>
        <v>0</v>
      </c>
      <c r="J17" s="73">
        <f t="shared" si="2"/>
        <v>0</v>
      </c>
    </row>
    <row r="18" spans="3:10" x14ac:dyDescent="0.25">
      <c r="C18" s="32">
        <v>9</v>
      </c>
      <c r="D18" s="75"/>
      <c r="E18" s="75"/>
      <c r="F18" s="75"/>
      <c r="G18" s="125">
        <f t="shared" si="0"/>
        <v>0</v>
      </c>
      <c r="H18" s="75"/>
      <c r="I18" s="73">
        <f t="shared" si="1"/>
        <v>0</v>
      </c>
      <c r="J18" s="73">
        <f t="shared" si="2"/>
        <v>0</v>
      </c>
    </row>
    <row r="19" spans="3:10" x14ac:dyDescent="0.25">
      <c r="C19" s="32">
        <v>10</v>
      </c>
      <c r="D19" s="75"/>
      <c r="E19" s="75"/>
      <c r="F19" s="75"/>
      <c r="G19" s="125">
        <f t="shared" si="0"/>
        <v>0</v>
      </c>
      <c r="H19" s="75"/>
      <c r="I19" s="73">
        <f t="shared" si="1"/>
        <v>0</v>
      </c>
      <c r="J19" s="73">
        <f t="shared" si="2"/>
        <v>0</v>
      </c>
    </row>
    <row r="20" spans="3:10" x14ac:dyDescent="0.25">
      <c r="C20" s="33" t="s">
        <v>61</v>
      </c>
      <c r="D20" s="75"/>
      <c r="E20" s="75"/>
      <c r="F20" s="75"/>
      <c r="G20" s="125">
        <f t="shared" si="0"/>
        <v>0</v>
      </c>
      <c r="H20" s="75"/>
      <c r="I20" s="73">
        <f t="shared" si="1"/>
        <v>0</v>
      </c>
      <c r="J20" s="73">
        <f t="shared" si="2"/>
        <v>0</v>
      </c>
    </row>
    <row r="21" spans="3:10" ht="17.25" x14ac:dyDescent="0.3">
      <c r="C21" s="116" t="s">
        <v>165</v>
      </c>
      <c r="D21" s="117"/>
      <c r="E21" s="117"/>
      <c r="F21" s="117"/>
      <c r="G21" s="117"/>
      <c r="H21" s="118"/>
      <c r="I21" s="74">
        <f>SUM(I10:I20)</f>
        <v>0</v>
      </c>
      <c r="J21" s="74">
        <f>SUM(J10:J20)</f>
        <v>0</v>
      </c>
    </row>
    <row r="22" spans="3:10" x14ac:dyDescent="0.25">
      <c r="C22" s="28"/>
      <c r="D22" s="28"/>
      <c r="E22" s="28"/>
      <c r="F22" s="28"/>
      <c r="G22" s="40"/>
      <c r="H22" s="28"/>
      <c r="I22" s="28"/>
      <c r="J22" s="28"/>
    </row>
    <row r="23" spans="3:10" x14ac:dyDescent="0.25">
      <c r="C23" s="28"/>
      <c r="D23" s="34"/>
      <c r="E23" s="34"/>
      <c r="F23" s="34"/>
      <c r="G23" s="42"/>
      <c r="H23" s="34"/>
      <c r="I23" s="34"/>
      <c r="J23" s="28"/>
    </row>
    <row r="24" spans="3:10" x14ac:dyDescent="0.25">
      <c r="C24" s="47" t="s">
        <v>166</v>
      </c>
      <c r="D24" s="47"/>
      <c r="E24" s="29"/>
      <c r="F24" s="30"/>
      <c r="G24" s="41"/>
      <c r="H24" s="30"/>
      <c r="I24" s="30"/>
      <c r="J24" s="30"/>
    </row>
    <row r="25" spans="3:10" ht="75" customHeight="1" x14ac:dyDescent="0.25">
      <c r="C25" s="44" t="s">
        <v>170</v>
      </c>
      <c r="D25" s="44" t="s">
        <v>185</v>
      </c>
      <c r="E25" s="45" t="s">
        <v>192</v>
      </c>
      <c r="F25" s="44" t="s">
        <v>183</v>
      </c>
      <c r="G25" s="44" t="s">
        <v>186</v>
      </c>
      <c r="H25" s="44" t="s">
        <v>191</v>
      </c>
      <c r="I25" s="31" t="s">
        <v>59</v>
      </c>
      <c r="J25" s="31" t="s">
        <v>60</v>
      </c>
    </row>
    <row r="26" spans="3:10" x14ac:dyDescent="0.25">
      <c r="C26" s="32">
        <v>1</v>
      </c>
      <c r="D26" s="75"/>
      <c r="E26" s="75"/>
      <c r="F26" s="75"/>
      <c r="G26" s="125">
        <f t="shared" ref="G26:G36" si="3">D26-F26</f>
        <v>0</v>
      </c>
      <c r="H26" s="75"/>
      <c r="I26" s="73">
        <f>G26*H26</f>
        <v>0</v>
      </c>
      <c r="J26" s="73">
        <f>1.2*I26</f>
        <v>0</v>
      </c>
    </row>
    <row r="27" spans="3:10" x14ac:dyDescent="0.25">
      <c r="C27" s="32">
        <v>2</v>
      </c>
      <c r="D27" s="75"/>
      <c r="E27" s="75"/>
      <c r="F27" s="75"/>
      <c r="G27" s="125">
        <f t="shared" si="3"/>
        <v>0</v>
      </c>
      <c r="H27" s="75"/>
      <c r="I27" s="73">
        <f t="shared" ref="I27:I36" si="4">G27*H27</f>
        <v>0</v>
      </c>
      <c r="J27" s="73">
        <f t="shared" ref="J27:J36" si="5">1.2*I27</f>
        <v>0</v>
      </c>
    </row>
    <row r="28" spans="3:10" x14ac:dyDescent="0.25">
      <c r="C28" s="32">
        <v>3</v>
      </c>
      <c r="D28" s="75"/>
      <c r="E28" s="75"/>
      <c r="F28" s="75"/>
      <c r="G28" s="125">
        <f t="shared" si="3"/>
        <v>0</v>
      </c>
      <c r="H28" s="75"/>
      <c r="I28" s="73">
        <f t="shared" si="4"/>
        <v>0</v>
      </c>
      <c r="J28" s="73">
        <f t="shared" si="5"/>
        <v>0</v>
      </c>
    </row>
    <row r="29" spans="3:10" x14ac:dyDescent="0.25">
      <c r="C29" s="32">
        <v>4</v>
      </c>
      <c r="D29" s="75"/>
      <c r="E29" s="75"/>
      <c r="F29" s="75"/>
      <c r="G29" s="125">
        <f t="shared" si="3"/>
        <v>0</v>
      </c>
      <c r="H29" s="75"/>
      <c r="I29" s="73">
        <f t="shared" si="4"/>
        <v>0</v>
      </c>
      <c r="J29" s="73">
        <f t="shared" si="5"/>
        <v>0</v>
      </c>
    </row>
    <row r="30" spans="3:10" x14ac:dyDescent="0.25">
      <c r="C30" s="32">
        <v>5</v>
      </c>
      <c r="D30" s="75"/>
      <c r="E30" s="75"/>
      <c r="F30" s="75"/>
      <c r="G30" s="125">
        <f t="shared" si="3"/>
        <v>0</v>
      </c>
      <c r="H30" s="75"/>
      <c r="I30" s="73">
        <f t="shared" si="4"/>
        <v>0</v>
      </c>
      <c r="J30" s="73">
        <f t="shared" si="5"/>
        <v>0</v>
      </c>
    </row>
    <row r="31" spans="3:10" x14ac:dyDescent="0.25">
      <c r="C31" s="32">
        <v>6</v>
      </c>
      <c r="D31" s="75"/>
      <c r="E31" s="75"/>
      <c r="F31" s="75"/>
      <c r="G31" s="125">
        <f t="shared" si="3"/>
        <v>0</v>
      </c>
      <c r="H31" s="75"/>
      <c r="I31" s="73">
        <f t="shared" si="4"/>
        <v>0</v>
      </c>
      <c r="J31" s="73">
        <f t="shared" si="5"/>
        <v>0</v>
      </c>
    </row>
    <row r="32" spans="3:10" x14ac:dyDescent="0.25">
      <c r="C32" s="32">
        <v>7</v>
      </c>
      <c r="D32" s="75"/>
      <c r="E32" s="75"/>
      <c r="F32" s="75"/>
      <c r="G32" s="125">
        <f t="shared" si="3"/>
        <v>0</v>
      </c>
      <c r="H32" s="75"/>
      <c r="I32" s="73">
        <f t="shared" si="4"/>
        <v>0</v>
      </c>
      <c r="J32" s="73">
        <f t="shared" si="5"/>
        <v>0</v>
      </c>
    </row>
    <row r="33" spans="2:10" x14ac:dyDescent="0.25">
      <c r="C33" s="32">
        <v>8</v>
      </c>
      <c r="D33" s="75"/>
      <c r="E33" s="75"/>
      <c r="F33" s="75"/>
      <c r="G33" s="125">
        <f t="shared" si="3"/>
        <v>0</v>
      </c>
      <c r="H33" s="75"/>
      <c r="I33" s="73">
        <f t="shared" si="4"/>
        <v>0</v>
      </c>
      <c r="J33" s="73">
        <f t="shared" si="5"/>
        <v>0</v>
      </c>
    </row>
    <row r="34" spans="2:10" x14ac:dyDescent="0.25">
      <c r="C34" s="32">
        <v>9</v>
      </c>
      <c r="D34" s="75"/>
      <c r="E34" s="75"/>
      <c r="F34" s="75"/>
      <c r="G34" s="125">
        <f t="shared" si="3"/>
        <v>0</v>
      </c>
      <c r="H34" s="75"/>
      <c r="I34" s="73">
        <f t="shared" si="4"/>
        <v>0</v>
      </c>
      <c r="J34" s="73">
        <f t="shared" si="5"/>
        <v>0</v>
      </c>
    </row>
    <row r="35" spans="2:10" x14ac:dyDescent="0.25">
      <c r="C35" s="32">
        <v>10</v>
      </c>
      <c r="D35" s="75"/>
      <c r="E35" s="75"/>
      <c r="F35" s="75"/>
      <c r="G35" s="125">
        <f t="shared" si="3"/>
        <v>0</v>
      </c>
      <c r="H35" s="75"/>
      <c r="I35" s="73">
        <f t="shared" si="4"/>
        <v>0</v>
      </c>
      <c r="J35" s="73">
        <f t="shared" si="5"/>
        <v>0</v>
      </c>
    </row>
    <row r="36" spans="2:10" x14ac:dyDescent="0.25">
      <c r="C36" s="33" t="s">
        <v>61</v>
      </c>
      <c r="D36" s="75"/>
      <c r="E36" s="75"/>
      <c r="F36" s="75"/>
      <c r="G36" s="125">
        <f t="shared" si="3"/>
        <v>0</v>
      </c>
      <c r="H36" s="75"/>
      <c r="I36" s="73">
        <f t="shared" si="4"/>
        <v>0</v>
      </c>
      <c r="J36" s="73">
        <f t="shared" si="5"/>
        <v>0</v>
      </c>
    </row>
    <row r="37" spans="2:10" ht="17.25" x14ac:dyDescent="0.3">
      <c r="C37" s="119" t="s">
        <v>167</v>
      </c>
      <c r="D37" s="120"/>
      <c r="E37" s="120"/>
      <c r="F37" s="120"/>
      <c r="G37" s="120"/>
      <c r="H37" s="121"/>
      <c r="I37" s="74">
        <f>SUM(I26:I36)</f>
        <v>0</v>
      </c>
      <c r="J37" s="74">
        <f>SUM(J26:J36)</f>
        <v>0</v>
      </c>
    </row>
    <row r="38" spans="2:10" x14ac:dyDescent="0.25">
      <c r="C38" s="28"/>
      <c r="D38" s="28"/>
      <c r="E38" s="28"/>
      <c r="F38" s="28"/>
      <c r="G38" s="40"/>
      <c r="H38" s="28"/>
      <c r="I38" s="28"/>
      <c r="J38" s="28"/>
    </row>
    <row r="40" spans="2:10" x14ac:dyDescent="0.25">
      <c r="C40" s="28"/>
      <c r="D40" s="28"/>
      <c r="E40" s="28"/>
      <c r="F40" s="28"/>
      <c r="G40" s="40"/>
      <c r="H40" s="28"/>
      <c r="I40" s="28"/>
      <c r="J40" s="28"/>
    </row>
    <row r="41" spans="2:10" ht="15.75" thickBot="1" x14ac:dyDescent="0.3"/>
    <row r="42" spans="2:10" ht="18.75" thickTop="1" thickBot="1" x14ac:dyDescent="0.35">
      <c r="B42" s="3"/>
      <c r="C42" s="112" t="s">
        <v>187</v>
      </c>
      <c r="D42" s="113"/>
      <c r="E42" s="113"/>
      <c r="F42" s="113"/>
      <c r="G42" s="113"/>
      <c r="H42" s="113"/>
      <c r="I42" s="72">
        <f>+I21+I37</f>
        <v>0</v>
      </c>
      <c r="J42" s="72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8" t="s">
        <v>188</v>
      </c>
      <c r="D44" s="109"/>
      <c r="E44" s="109"/>
      <c r="F44" s="109"/>
      <c r="G44" s="109"/>
      <c r="H44" s="109"/>
      <c r="I44" s="71"/>
      <c r="J44" s="71"/>
    </row>
    <row r="45" spans="2:10" ht="18.75" thickTop="1" thickBot="1" x14ac:dyDescent="0.35">
      <c r="B45" s="3"/>
      <c r="C45" s="64"/>
      <c r="D45" s="65"/>
      <c r="E45" s="65"/>
      <c r="F45" s="65"/>
      <c r="G45" s="65"/>
      <c r="H45" s="65"/>
      <c r="I45" s="66"/>
      <c r="J45" s="66"/>
    </row>
    <row r="46" spans="2:10" ht="18.75" thickTop="1" thickBot="1" x14ac:dyDescent="0.35">
      <c r="B46" s="3"/>
      <c r="C46" s="110" t="s">
        <v>159</v>
      </c>
      <c r="D46" s="111"/>
      <c r="E46" s="111"/>
      <c r="F46" s="111"/>
      <c r="G46" s="111"/>
      <c r="H46" s="111"/>
      <c r="I46" s="70">
        <f>I42-I44</f>
        <v>0</v>
      </c>
      <c r="J46" s="70">
        <f>J42-J44</f>
        <v>0</v>
      </c>
    </row>
    <row r="47" spans="2:10" ht="15.75" thickTop="1" x14ac:dyDescent="0.25">
      <c r="B47" s="3"/>
    </row>
    <row r="48" spans="2:10" x14ac:dyDescent="0.25">
      <c r="B48" s="3"/>
      <c r="C48" s="48" t="s">
        <v>62</v>
      </c>
      <c r="D48" s="52"/>
    </row>
    <row r="49" spans="2:4" x14ac:dyDescent="0.25">
      <c r="B49" s="3"/>
      <c r="C49" s="48" t="s">
        <v>63</v>
      </c>
      <c r="D49" s="52"/>
    </row>
    <row r="50" spans="2:4" x14ac:dyDescent="0.25">
      <c r="B50" s="3"/>
      <c r="C50" s="48" t="s">
        <v>64</v>
      </c>
      <c r="D50" s="52"/>
    </row>
  </sheetData>
  <sheetProtection algorithmName="SHA-512" hashValue="1ZXOe0V1ldZ53KAZYehc89Hv841OxcBDLkn2Eo1kJBZyaxzp9ynyb6hx7KzZH7j3vVraGSkau00mBWqgcK3GMA==" saltValue="2xFEJoTnOrgQ9NjF6tjLpA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J5"/>
    <mergeCell ref="D6:J6"/>
  </mergeCells>
  <pageMargins left="0.7" right="0.7" top="0.75" bottom="0.75" header="0.3" footer="0.3"/>
  <pageSetup paperSize="9" scale="4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FA88DB-73AD-45E5-BE36-31FBB8D6C077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0219613-2480-4380-acf1-1eac267487d9"/>
    <ds:schemaRef ds:uri="f764094f-3696-433b-a2d1-ea34ac4c44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Dodávateľ </vt:lpstr>
      <vt:lpstr>Nárok na kompenzáciu</vt:lpstr>
      <vt:lpstr>Žiadosť VZO-P_01_2023</vt:lpstr>
      <vt:lpstr>Žiadosť VZO-P_02_2023</vt:lpstr>
      <vt:lpstr>Žiadosť VZO-P_03_2023</vt:lpstr>
      <vt:lpstr>Žiadosť VZO-P_04_2023</vt:lpstr>
      <vt:lpstr>Žiadosť VZO-P_05_2023</vt:lpstr>
      <vt:lpstr>Žiadosť VZO-P_06_2023</vt:lpstr>
      <vt:lpstr>Žiadosť VZO-P_07_2023</vt:lpstr>
      <vt:lpstr>Žiadosť VZO-P_08_2023</vt:lpstr>
      <vt:lpstr>Žiadosť VZO-P_09_2023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2024-01-04T14:24:32Z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