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<sst xmlns="http://schemas.openxmlformats.org/spreadsheetml/2006/main" count="248" uniqueCount="228">
  <si>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</si>
  <si>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</si>
  <si>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</si>
  <si>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</si>
  <si>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</si>
  <si>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</si>
  <si>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</si>
  <si>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</si>
  <si>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</si>
  <si>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</si>
  <si>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</si>
  <si>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</si>
  <si>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</si>
  <si>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</si>
  <si>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</si>
  <si>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</si>
  <si>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</si>
  <si>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</si>
  <si>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</si>
  <si>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</si>
  <si>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</si>
  <si>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</si>
  <si>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</si>
  <si>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</si>
  <si>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</si>
  <si>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</si>
  <si>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</si>
  <si>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</si>
  <si>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</si>
  <si>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</si>
  <si>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</si>
  <si>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</si>
  <si>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</si>
  <si>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</si>
  <si>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</si>
  <si>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</si>
  <si>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</si>
  <si>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</si>
  <si>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</si>
  <si>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</si>
  <si>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</si>
  <si>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</si>
  <si>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</si>
  <si>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</si>
  <si>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</si>
  <si>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</si>
  <si>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</si>
  <si>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</si>
  <si>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</si>
  <si>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</si>
  <si>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</si>
  <si>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</si>
  <si>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</si>
  <si>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</si>
  <si>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</si>
  <si>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</si>
  <si>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</si>
  <si>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</si>
  <si>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</si>
  <si>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</si>
  <si>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</si>
  <si>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</si>
  <si>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</si>
  <si>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</si>
  <si>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</si>
  <si>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</si>
  <si>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</si>
  <si>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</si>
  <si>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</si>
  <si>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</si>
  <si>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</si>
  <si>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</si>
  <si>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</si>
  <si>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</si>
  <si>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</si>
  <si>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</si>
  <si>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</si>
  <si>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</si>
  <si>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</si>
  <si>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</si>
  <si>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</si>
  <si>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</si>
  <si>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</si>
  <si>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</si>
  <si>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</si>
  <si>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</si>
  <si>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</si>
  <si>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</si>
  <si>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</si>
  <si>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</si>
  <si>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</si>
  <si>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</si>
  <si>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</si>
  <si>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</si>
  <si>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</si>
  <si>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</si>
  <si>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</si>
  <si>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</si>
  <si>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</si>
  <si>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</si>
  <si>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</si>
  <si>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</si>
  <si>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</si>
  <si>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</si>
  <si>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</si>
  <si>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</si>
  <si>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</si>
  <si>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</si>
  <si>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</si>
  <si>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</si>
  <si>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</si>
  <si>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</si>
  <si>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</si>
  <si>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</si>
  <si>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</si>
  <si>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</si>
  <si>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</si>
  <si>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</si>
  <si>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</si>
  <si>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</si>
  <si>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</si>
  <si>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</si>
  <si>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</si>
  <si>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</si>
  <si>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</si>
  <si>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</si>
  <si>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</si>
  <si>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</si>
  <si>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</si>
  <si>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</si>
  <si>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</si>
  <si>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</si>
  <si>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</si>
  <si>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</si>
  <si>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</si>
  <si>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</si>
  <si>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</si>
  <si>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</si>
  <si>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</si>
  <si>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</si>
  <si>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</si>
  <si>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</si>
  <si>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</si>
  <si>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</si>
  <si>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</si>
  <si>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</si>
  <si>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</si>
  <si>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</si>
  <si>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</si>
  <si>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</si>
  <si>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</si>
  <si>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</si>
  <si>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</si>
  <si>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</si>
  <si>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</si>
  <si>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</si>
  <si>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</si>
  <si>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</si>
  <si>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</si>
  <si>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</si>
  <si>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</si>
  <si>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</si>
  <si>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</si>
  <si>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</si>
  <si>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</si>
  <si>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</si>
  <si>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</si>
  <si>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</si>
  <si>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</si>
  <si>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</si>
  <si>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</si>
  <si>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</si>
  <si>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</si>
  <si>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</si>
  <si>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</si>
  <si>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</si>
  <si>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</si>
  <si>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</si>
  <si>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</si>
  <si>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</si>
  <si>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</si>
  <si>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</si>
  <si>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</si>
  <si>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</si>
  <si>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</si>
  <si>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</si>
  <si>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</si>
  <si>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</si>
  <si>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</si>
  <si>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</si>
  <si>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</si>
  <si>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</si>
  <si>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</si>
  <si>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</si>
  <si>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</si>
  <si>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</si>
  <si>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</si>
  <si>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</si>
  <si>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</si>
  <si>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</si>
  <si>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</si>
  <si>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</si>
  <si>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</si>
  <si>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</si>
  <si>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</si>
  <si>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</si>
  <si>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</si>
  <si>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</si>
  <si>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</si>
  <si>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</si>
  <si>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</si>
  <si>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</si>
  <si>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</si>
  <si>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</si>
  <si>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</si>
  <si>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</si>
  <si>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</si>
  <si>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</si>
  <si>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</si>
  <si>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</si>
  <si>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</si>
  <si>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</si>
  <si>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</si>
  <si>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Poznámka:  V tabuľke sú uvedené predbežné údaje za rok 2011 a  2012.</t>
  </si>
  <si>
    <t>Poznámka:  V tabuľke sú uvedené predbežné údaje za rok 2011 a 2012.</t>
  </si>
  <si>
    <t>Zahraničný obchod SR   -   január až marec 2012  (a rovnaké obdobie roku 2011)</t>
  </si>
  <si>
    <t>jan. - mar. 2011</t>
  </si>
  <si>
    <t>jan. - mar. 2012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</si>
</sst>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  <numFmt numFmtId="174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5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5" applyNumberFormat="1" applyFont="1" applyFill="1" applyBorder="1" applyAlignment="1">
      <alignment horizontal="center"/>
    </xf>
    <xf numFmtId="2" fontId="11" fillId="0" borderId="22" xfId="45" applyNumberFormat="1" applyFont="1" applyFill="1" applyBorder="1" applyAlignment="1">
      <alignment horizontal="center"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226</v>
      </c>
      <c r="D8" s="191"/>
      <c r="E8" s="190" t="s">
        <v>227</v>
      </c>
      <c r="F8" s="191"/>
      <c r="G8" s="92" t="s">
        <v>214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12856.978872000003</v>
      </c>
      <c r="D11" s="140">
        <v>13461.038169000005</v>
      </c>
      <c r="E11" s="139">
        <v>13707.802366999991</v>
      </c>
      <c r="F11" s="140">
        <v>14746.931636000003</v>
      </c>
      <c r="G11" s="34">
        <v>106.61760047574565</v>
      </c>
      <c r="H11" s="34">
        <v>109.55270649154933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14.541506</v>
      </c>
      <c r="D13" s="142">
        <v>30.806764</v>
      </c>
      <c r="E13" s="141">
        <v>24.952467</v>
      </c>
      <c r="F13" s="142">
        <v>46.395486</v>
      </c>
      <c r="G13" s="46">
        <v>171.59479217627114</v>
      </c>
      <c r="H13" s="47">
        <v>150.60162112450368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75.641173</v>
      </c>
      <c r="D14" s="144">
        <v>30.051408</v>
      </c>
      <c r="E14" s="143">
        <v>97.907931</v>
      </c>
      <c r="F14" s="144">
        <v>39.029158</v>
      </c>
      <c r="G14" s="50">
        <v>129.43735153340364</v>
      </c>
      <c r="H14" s="51">
        <v>129.87464014997238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8.83334</v>
      </c>
      <c r="D15" s="144">
        <v>1.289627</v>
      </c>
      <c r="E15" s="143">
        <v>9.665877</v>
      </c>
      <c r="F15" s="144">
        <v>1.957587</v>
      </c>
      <c r="G15" s="50">
        <v>109.42494005664902</v>
      </c>
      <c r="H15" s="51">
        <v>151.79482129328866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72.281378</v>
      </c>
      <c r="D16" s="144">
        <v>62.685691</v>
      </c>
      <c r="E16" s="143">
        <v>72.16832</v>
      </c>
      <c r="F16" s="144">
        <v>66.972051</v>
      </c>
      <c r="G16" s="50">
        <v>99.84358626920476</v>
      </c>
      <c r="H16" s="51">
        <v>106.83786033402743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5.207154</v>
      </c>
      <c r="D17" s="144">
        <v>2.248792</v>
      </c>
      <c r="E17" s="143">
        <v>6.261111</v>
      </c>
      <c r="F17" s="144">
        <v>2.417811</v>
      </c>
      <c r="G17" s="50">
        <v>120.24055750991806</v>
      </c>
      <c r="H17" s="51">
        <v>107.51599080750911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12.623895</v>
      </c>
      <c r="D18" s="144">
        <v>2.492126</v>
      </c>
      <c r="E18" s="143">
        <v>14.242561</v>
      </c>
      <c r="F18" s="144">
        <v>3.26184</v>
      </c>
      <c r="G18" s="50">
        <v>112.82223909498614</v>
      </c>
      <c r="H18" s="51">
        <v>130.88583803547652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57.599371</v>
      </c>
      <c r="D19" s="144">
        <v>6.679214</v>
      </c>
      <c r="E19" s="143">
        <v>46.002847</v>
      </c>
      <c r="F19" s="144">
        <v>6.580204</v>
      </c>
      <c r="G19" s="50">
        <v>79.86692597736875</v>
      </c>
      <c r="H19" s="51">
        <v>98.51763994985039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51.231211</v>
      </c>
      <c r="D20" s="144">
        <v>13.089258</v>
      </c>
      <c r="E20" s="143">
        <v>53.503496</v>
      </c>
      <c r="F20" s="144">
        <v>18.910743</v>
      </c>
      <c r="G20" s="50">
        <v>104.43535289454704</v>
      </c>
      <c r="H20" s="51">
        <v>144.4752865288468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41.090047</v>
      </c>
      <c r="D21" s="144">
        <v>25.537712</v>
      </c>
      <c r="E21" s="143">
        <v>57.134548</v>
      </c>
      <c r="F21" s="145">
        <v>50.275643</v>
      </c>
      <c r="G21" s="50">
        <v>139.04717120425784</v>
      </c>
      <c r="H21" s="51">
        <v>196.86823549423693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55.732931</v>
      </c>
      <c r="D22" s="147">
        <v>87.168878</v>
      </c>
      <c r="E22" s="146">
        <v>32.622927</v>
      </c>
      <c r="F22" s="147">
        <v>92.105945</v>
      </c>
      <c r="G22" s="54">
        <v>58.53438248205535</v>
      </c>
      <c r="H22" s="55">
        <v>105.6637955119716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7.949035</v>
      </c>
      <c r="D23" s="142">
        <v>29.153631</v>
      </c>
      <c r="E23" s="141">
        <v>9.944045</v>
      </c>
      <c r="F23" s="142">
        <v>32.039397</v>
      </c>
      <c r="G23" s="57">
        <v>125.09751183634239</v>
      </c>
      <c r="H23" s="47">
        <v>109.89847885500095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26.774089</v>
      </c>
      <c r="D24" s="144">
        <v>74.097439</v>
      </c>
      <c r="E24" s="143">
        <v>36.123675</v>
      </c>
      <c r="F24" s="144">
        <v>89.373923</v>
      </c>
      <c r="G24" s="50">
        <v>134.92027683929786</v>
      </c>
      <c r="H24" s="51">
        <v>120.61675033060186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1.996462</v>
      </c>
      <c r="D25" s="144">
        <v>0.203198</v>
      </c>
      <c r="E25" s="143">
        <v>1.509847</v>
      </c>
      <c r="F25" s="144">
        <v>0.401609</v>
      </c>
      <c r="G25" s="50">
        <v>75.62613262862003</v>
      </c>
      <c r="H25" s="51">
        <v>197.64416972607998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0.170944</v>
      </c>
      <c r="D26" s="144">
        <v>0.247603</v>
      </c>
      <c r="E26" s="143">
        <v>0.088482</v>
      </c>
      <c r="F26" s="144">
        <v>0.162655</v>
      </c>
      <c r="G26" s="50">
        <v>51.760810557843506</v>
      </c>
      <c r="H26" s="51">
        <v>65.69185349127434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63.176709</v>
      </c>
      <c r="D27" s="144">
        <v>30.589891</v>
      </c>
      <c r="E27" s="143">
        <v>98.307112</v>
      </c>
      <c r="F27" s="144">
        <v>75.592934</v>
      </c>
      <c r="G27" s="50">
        <v>155.60657330219593</v>
      </c>
      <c r="H27" s="51">
        <v>247.1173695911502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31.09623</v>
      </c>
      <c r="D28" s="144">
        <v>10.312223</v>
      </c>
      <c r="E28" s="143">
        <v>77.748595</v>
      </c>
      <c r="F28" s="144">
        <v>13.567094</v>
      </c>
      <c r="G28" s="50">
        <v>250.0257909077724</v>
      </c>
      <c r="H28" s="51">
        <v>131.56323326212012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37.304132</v>
      </c>
      <c r="D29" s="144">
        <v>63.129677</v>
      </c>
      <c r="E29" s="143">
        <v>78.526795</v>
      </c>
      <c r="F29" s="144">
        <v>124.268837</v>
      </c>
      <c r="G29" s="50">
        <v>210.50428140239265</v>
      </c>
      <c r="H29" s="51">
        <v>196.84693935627138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42.083925</v>
      </c>
      <c r="D30" s="144">
        <v>48.502164</v>
      </c>
      <c r="E30" s="143">
        <v>41.167862</v>
      </c>
      <c r="F30" s="144">
        <v>36.677533</v>
      </c>
      <c r="G30" s="50">
        <v>97.82324723751408</v>
      </c>
      <c r="H30" s="51">
        <v>75.6204053081013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54.33334</v>
      </c>
      <c r="D31" s="144">
        <v>19.122204</v>
      </c>
      <c r="E31" s="143">
        <v>53.284691</v>
      </c>
      <c r="F31" s="144">
        <v>20.877854</v>
      </c>
      <c r="G31" s="50">
        <v>98.0699714024575</v>
      </c>
      <c r="H31" s="51">
        <v>109.18121153816787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29.595183</v>
      </c>
      <c r="D32" s="149">
        <v>8.903183</v>
      </c>
      <c r="E32" s="148">
        <v>33.45075</v>
      </c>
      <c r="F32" s="149">
        <v>17.432443</v>
      </c>
      <c r="G32" s="61">
        <v>113.02768426875414</v>
      </c>
      <c r="H32" s="62">
        <v>195.8001200244901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51.055317</v>
      </c>
      <c r="D33" s="145">
        <v>35.44433</v>
      </c>
      <c r="E33" s="150">
        <v>57.302611</v>
      </c>
      <c r="F33" s="145">
        <v>28.896155</v>
      </c>
      <c r="G33" s="65">
        <v>112.23632398560956</v>
      </c>
      <c r="H33" s="66">
        <v>81.52546542705139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65.316812</v>
      </c>
      <c r="D34" s="144">
        <v>42.133008</v>
      </c>
      <c r="E34" s="143">
        <v>54.977737</v>
      </c>
      <c r="F34" s="144">
        <v>41.246698</v>
      </c>
      <c r="G34" s="50">
        <v>84.17088237558195</v>
      </c>
      <c r="H34" s="51">
        <v>97.89639989625238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30.895506</v>
      </c>
      <c r="D35" s="144">
        <v>16.115558</v>
      </c>
      <c r="E35" s="143">
        <v>36.617932</v>
      </c>
      <c r="F35" s="144">
        <v>21.481124</v>
      </c>
      <c r="G35" s="50">
        <v>118.52187175701216</v>
      </c>
      <c r="H35" s="51">
        <v>133.29432341095483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26.802559</v>
      </c>
      <c r="D36" s="144">
        <v>5.252771</v>
      </c>
      <c r="E36" s="143">
        <v>27.647593</v>
      </c>
      <c r="F36" s="144">
        <v>0.556377</v>
      </c>
      <c r="G36" s="50">
        <v>103.15281089391502</v>
      </c>
      <c r="H36" s="51">
        <v>10.592066549255621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30.568711</v>
      </c>
      <c r="D37" s="144">
        <v>53.679895</v>
      </c>
      <c r="E37" s="143">
        <v>26.501167</v>
      </c>
      <c r="F37" s="144">
        <v>50.917826</v>
      </c>
      <c r="G37" s="50">
        <v>86.69376670805647</v>
      </c>
      <c r="H37" s="51">
        <v>94.85455588167599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138.75582</v>
      </c>
      <c r="D38" s="144">
        <v>9.464038</v>
      </c>
      <c r="E38" s="143">
        <v>139.786226</v>
      </c>
      <c r="F38" s="144">
        <v>14.079257</v>
      </c>
      <c r="G38" s="50">
        <v>100.74260380573585</v>
      </c>
      <c r="H38" s="51">
        <v>148.76585449044055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1786.608355</v>
      </c>
      <c r="D39" s="144">
        <v>772.611386</v>
      </c>
      <c r="E39" s="143">
        <v>1924.88717</v>
      </c>
      <c r="F39" s="144">
        <v>786.127378</v>
      </c>
      <c r="G39" s="50">
        <v>107.73973851700698</v>
      </c>
      <c r="H39" s="51">
        <v>101.74939073445132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74.869266</v>
      </c>
      <c r="D40" s="144">
        <v>32.716158</v>
      </c>
      <c r="E40" s="143">
        <v>92.275542</v>
      </c>
      <c r="F40" s="144">
        <v>48.75004</v>
      </c>
      <c r="G40" s="50">
        <v>123.24889361143197</v>
      </c>
      <c r="H40" s="51">
        <v>149.00906151633086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110.392413</v>
      </c>
      <c r="D41" s="144">
        <v>82.625905</v>
      </c>
      <c r="E41" s="143">
        <v>94.747279</v>
      </c>
      <c r="F41" s="144">
        <v>84.994432</v>
      </c>
      <c r="G41" s="50">
        <v>85.8277090111256</v>
      </c>
      <c r="H41" s="51">
        <v>102.8665670893408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377.889373</v>
      </c>
      <c r="D42" s="147">
        <v>84.408805</v>
      </c>
      <c r="E42" s="146">
        <v>359.018891</v>
      </c>
      <c r="F42" s="147">
        <v>75.727217</v>
      </c>
      <c r="G42" s="54">
        <v>95.00634753229751</v>
      </c>
      <c r="H42" s="55">
        <v>89.71483129040861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38.187285</v>
      </c>
      <c r="D43" s="142">
        <v>64.051689</v>
      </c>
      <c r="E43" s="141">
        <v>54.691146</v>
      </c>
      <c r="F43" s="142">
        <v>67.655347</v>
      </c>
      <c r="G43" s="57">
        <v>143.21820993558458</v>
      </c>
      <c r="H43" s="47">
        <v>105.62617170017172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76.166437</v>
      </c>
      <c r="D44" s="144">
        <v>24.779757</v>
      </c>
      <c r="E44" s="143">
        <v>100.789257</v>
      </c>
      <c r="F44" s="144">
        <v>21.466689</v>
      </c>
      <c r="G44" s="50">
        <v>132.32765108862844</v>
      </c>
      <c r="H44" s="51">
        <v>86.6299415284823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59.837511</v>
      </c>
      <c r="D45" s="144">
        <v>62.656506</v>
      </c>
      <c r="E45" s="143">
        <v>55.180448</v>
      </c>
      <c r="F45" s="144">
        <v>87.07805</v>
      </c>
      <c r="G45" s="50">
        <v>92.21715121138645</v>
      </c>
      <c r="H45" s="51">
        <v>138.97686857929804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42.164955</v>
      </c>
      <c r="D46" s="144">
        <v>17.28459</v>
      </c>
      <c r="E46" s="143">
        <v>43.165927</v>
      </c>
      <c r="F46" s="144">
        <v>15.124477</v>
      </c>
      <c r="G46" s="50">
        <v>102.37394300551253</v>
      </c>
      <c r="H46" s="51">
        <v>87.50266566924641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14.215386</v>
      </c>
      <c r="D47" s="144">
        <v>8.705008</v>
      </c>
      <c r="E47" s="143">
        <v>19.381887</v>
      </c>
      <c r="F47" s="144">
        <v>10.435578</v>
      </c>
      <c r="G47" s="50">
        <v>136.34442990151655</v>
      </c>
      <c r="H47" s="51">
        <v>119.8801655323005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0.919543</v>
      </c>
      <c r="D48" s="144">
        <v>0.101661</v>
      </c>
      <c r="E48" s="143">
        <v>1.287949</v>
      </c>
      <c r="F48" s="144">
        <v>0.246887</v>
      </c>
      <c r="G48" s="50">
        <v>140.0640318071042</v>
      </c>
      <c r="H48" s="51">
        <v>242.85320821160522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5.23482</v>
      </c>
      <c r="D49" s="144">
        <v>1.483269</v>
      </c>
      <c r="E49" s="143">
        <v>5.096736</v>
      </c>
      <c r="F49" s="144">
        <v>1.68692</v>
      </c>
      <c r="G49" s="50">
        <v>97.36220156566988</v>
      </c>
      <c r="H49" s="51">
        <v>113.72987637441354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103.264779</v>
      </c>
      <c r="D50" s="144">
        <v>42.698336</v>
      </c>
      <c r="E50" s="143">
        <v>108.669354</v>
      </c>
      <c r="F50" s="144">
        <v>39.875009</v>
      </c>
      <c r="G50" s="50">
        <v>105.23370606351659</v>
      </c>
      <c r="H50" s="51">
        <v>93.38773529722563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497.204463</v>
      </c>
      <c r="D51" s="144">
        <v>451.705041</v>
      </c>
      <c r="E51" s="143">
        <v>548.471633</v>
      </c>
      <c r="F51" s="144">
        <v>438.096269</v>
      </c>
      <c r="G51" s="50">
        <v>110.3110840338535</v>
      </c>
      <c r="H51" s="51">
        <v>96.9872437177428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268.286384</v>
      </c>
      <c r="D52" s="149">
        <v>331.000066</v>
      </c>
      <c r="E52" s="148">
        <v>276.454768</v>
      </c>
      <c r="F52" s="149">
        <v>407.344909</v>
      </c>
      <c r="G52" s="61">
        <v>103.04465097267106</v>
      </c>
      <c r="H52" s="62">
        <v>123.06490265171124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36.015883</v>
      </c>
      <c r="D53" s="145">
        <v>15.893944</v>
      </c>
      <c r="E53" s="150">
        <v>44.711129</v>
      </c>
      <c r="F53" s="145">
        <v>27.855467</v>
      </c>
      <c r="G53" s="65">
        <v>124.1428094377139</v>
      </c>
      <c r="H53" s="66">
        <v>175.25836884790837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22.926875</v>
      </c>
      <c r="D54" s="144">
        <v>27.516442</v>
      </c>
      <c r="E54" s="143">
        <v>22.592021</v>
      </c>
      <c r="F54" s="144">
        <v>26.224877</v>
      </c>
      <c r="G54" s="50">
        <v>98.53946950903688</v>
      </c>
      <c r="H54" s="51">
        <v>95.30620637653661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0.378343</v>
      </c>
      <c r="D55" s="144">
        <v>0.051229</v>
      </c>
      <c r="E55" s="143">
        <v>0.316494</v>
      </c>
      <c r="F55" s="144">
        <v>0.012096</v>
      </c>
      <c r="G55" s="50">
        <v>83.65266438126251</v>
      </c>
      <c r="H55" s="51">
        <v>23.611626227332177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80.666867</v>
      </c>
      <c r="D56" s="144">
        <v>151.286418</v>
      </c>
      <c r="E56" s="143">
        <v>88.35597</v>
      </c>
      <c r="F56" s="144">
        <v>181.565577</v>
      </c>
      <c r="G56" s="50">
        <v>109.53192219551555</v>
      </c>
      <c r="H56" s="51">
        <v>120.01445959279702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0.866071</v>
      </c>
      <c r="D57" s="144">
        <v>0.071852</v>
      </c>
      <c r="E57" s="143">
        <v>1.130233</v>
      </c>
      <c r="F57" s="144">
        <v>0.035504</v>
      </c>
      <c r="G57" s="50">
        <v>130.5011944748179</v>
      </c>
      <c r="H57" s="51">
        <v>49.412681623336866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0.965064</v>
      </c>
      <c r="D58" s="144">
        <v>0.4182</v>
      </c>
      <c r="E58" s="143">
        <v>0.95404</v>
      </c>
      <c r="F58" s="144">
        <v>0.289273</v>
      </c>
      <c r="G58" s="50">
        <v>98.8576923395754</v>
      </c>
      <c r="H58" s="51">
        <v>69.17097082735533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34.952102</v>
      </c>
      <c r="D59" s="144">
        <v>25.5471</v>
      </c>
      <c r="E59" s="143">
        <v>29.238724</v>
      </c>
      <c r="F59" s="144">
        <v>27.302378</v>
      </c>
      <c r="G59" s="50">
        <v>83.653692702087</v>
      </c>
      <c r="H59" s="51">
        <v>106.87075245331172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152.871766</v>
      </c>
      <c r="D60" s="144">
        <v>223.732712</v>
      </c>
      <c r="E60" s="143">
        <v>145.066187</v>
      </c>
      <c r="F60" s="144">
        <v>192.169491</v>
      </c>
      <c r="G60" s="50">
        <v>94.89403491289556</v>
      </c>
      <c r="H60" s="51">
        <v>85.89244249629442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26.716668</v>
      </c>
      <c r="D61" s="144">
        <v>48.000009</v>
      </c>
      <c r="E61" s="143">
        <v>26.476139</v>
      </c>
      <c r="F61" s="144">
        <v>48.991462</v>
      </c>
      <c r="G61" s="50">
        <v>99.09970434935974</v>
      </c>
      <c r="H61" s="51">
        <v>102.06552669604707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0.683946</v>
      </c>
      <c r="D62" s="181">
        <v>0.167487</v>
      </c>
      <c r="E62" s="146">
        <v>1.854146</v>
      </c>
      <c r="F62" s="147">
        <v>1.329228</v>
      </c>
      <c r="G62" s="54">
        <v>271.0953788749404</v>
      </c>
      <c r="H62" s="55">
        <v>793.6305504307797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8.468233</v>
      </c>
      <c r="D63" s="182">
        <v>2.890347</v>
      </c>
      <c r="E63" s="141">
        <v>6.807448</v>
      </c>
      <c r="F63" s="142">
        <v>3.76929</v>
      </c>
      <c r="G63" s="57">
        <v>80.38805734324977</v>
      </c>
      <c r="H63" s="47">
        <v>130.4096013385244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23.044392</v>
      </c>
      <c r="D64" s="183">
        <v>11.835394</v>
      </c>
      <c r="E64" s="143">
        <v>22.323582</v>
      </c>
      <c r="F64" s="144">
        <v>10.146956</v>
      </c>
      <c r="G64" s="50">
        <v>96.87208063462901</v>
      </c>
      <c r="H64" s="51">
        <v>85.73399415346881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0.962959</v>
      </c>
      <c r="D65" s="183">
        <v>0.544001</v>
      </c>
      <c r="E65" s="143">
        <v>0.526352</v>
      </c>
      <c r="F65" s="144">
        <v>0.016468</v>
      </c>
      <c r="G65" s="50">
        <v>54.65985571556007</v>
      </c>
      <c r="H65" s="51">
        <v>3.027200317646475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22.583284</v>
      </c>
      <c r="D66" s="183">
        <v>32.212775</v>
      </c>
      <c r="E66" s="143">
        <v>25.899611</v>
      </c>
      <c r="F66" s="144">
        <v>30.323925</v>
      </c>
      <c r="G66" s="50">
        <v>114.68487488356433</v>
      </c>
      <c r="H66" s="51">
        <v>94.13633255750241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18.221795</v>
      </c>
      <c r="D67" s="183">
        <v>14.642714</v>
      </c>
      <c r="E67" s="143">
        <v>17.969215</v>
      </c>
      <c r="F67" s="144">
        <v>14.742239</v>
      </c>
      <c r="G67" s="50">
        <v>98.61385774562822</v>
      </c>
      <c r="H67" s="51">
        <v>100.67968957120928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26.590648</v>
      </c>
      <c r="D68" s="183">
        <v>13.865482</v>
      </c>
      <c r="E68" s="143">
        <v>24.591225</v>
      </c>
      <c r="F68" s="144">
        <v>10.629238</v>
      </c>
      <c r="G68" s="50">
        <v>92.48072856291431</v>
      </c>
      <c r="H68" s="51">
        <v>76.6597078990835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11.464949</v>
      </c>
      <c r="D69" s="183">
        <v>2.118918</v>
      </c>
      <c r="E69" s="143">
        <v>11.754945</v>
      </c>
      <c r="F69" s="144">
        <v>2.853614</v>
      </c>
      <c r="G69" s="50">
        <v>102.52941378108179</v>
      </c>
      <c r="H69" s="51">
        <v>134.6731680980576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8.380307</v>
      </c>
      <c r="D70" s="183">
        <v>4.696428</v>
      </c>
      <c r="E70" s="143">
        <v>8.699313</v>
      </c>
      <c r="F70" s="144">
        <v>5.459178</v>
      </c>
      <c r="G70" s="50">
        <v>103.80661472187116</v>
      </c>
      <c r="H70" s="51">
        <v>116.24106661488263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33.08028</v>
      </c>
      <c r="D71" s="183">
        <v>9.127366</v>
      </c>
      <c r="E71" s="143">
        <v>31.228469</v>
      </c>
      <c r="F71" s="144">
        <v>10.993018</v>
      </c>
      <c r="G71" s="50">
        <v>94.40206975273486</v>
      </c>
      <c r="H71" s="51">
        <v>120.44020147762234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7.664764</v>
      </c>
      <c r="D72" s="184">
        <v>12.526671</v>
      </c>
      <c r="E72" s="148">
        <v>7.382452</v>
      </c>
      <c r="F72" s="149">
        <v>14.550251</v>
      </c>
      <c r="G72" s="61">
        <v>96.31675548001218</v>
      </c>
      <c r="H72" s="62">
        <v>116.15417216593298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129.965412</v>
      </c>
      <c r="D73" s="185">
        <v>110.159737</v>
      </c>
      <c r="E73" s="150">
        <v>115.873563</v>
      </c>
      <c r="F73" s="145">
        <v>95.392642</v>
      </c>
      <c r="G73" s="65">
        <v>89.15723131012736</v>
      </c>
      <c r="H73" s="66">
        <v>86.59483455375351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109.3429</v>
      </c>
      <c r="D74" s="183">
        <v>98.386136</v>
      </c>
      <c r="E74" s="143">
        <v>107.219656</v>
      </c>
      <c r="F74" s="144">
        <v>99.410883</v>
      </c>
      <c r="G74" s="50">
        <v>98.05817844597135</v>
      </c>
      <c r="H74" s="51">
        <v>101.04155630220095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28.199607</v>
      </c>
      <c r="D75" s="183">
        <v>23.531488</v>
      </c>
      <c r="E75" s="143">
        <v>25.085385</v>
      </c>
      <c r="F75" s="144">
        <v>22.219577</v>
      </c>
      <c r="G75" s="50">
        <v>88.95650567045136</v>
      </c>
      <c r="H75" s="51">
        <v>94.42487019945361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142.684812</v>
      </c>
      <c r="D76" s="183">
        <v>215.909023</v>
      </c>
      <c r="E76" s="143">
        <v>158.79378</v>
      </c>
      <c r="F76" s="144">
        <v>241.363635</v>
      </c>
      <c r="G76" s="50">
        <v>111.28989678312784</v>
      </c>
      <c r="H76" s="51">
        <v>111.78950821337375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3.240947</v>
      </c>
      <c r="D77" s="183">
        <v>2.466191</v>
      </c>
      <c r="E77" s="143">
        <v>3.71851</v>
      </c>
      <c r="F77" s="144">
        <v>2.380973</v>
      </c>
      <c r="G77" s="50">
        <v>114.73529187610907</v>
      </c>
      <c r="H77" s="51">
        <v>96.5445498746853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1.6973</v>
      </c>
      <c r="D78" s="183">
        <v>1.753534</v>
      </c>
      <c r="E78" s="143">
        <v>1.709422</v>
      </c>
      <c r="F78" s="144">
        <v>1.866788</v>
      </c>
      <c r="G78" s="50">
        <v>100.7141931302657</v>
      </c>
      <c r="H78" s="51">
        <v>106.45861443234064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1.136903</v>
      </c>
      <c r="D79" s="183">
        <v>0.322191</v>
      </c>
      <c r="E79" s="143">
        <v>1.183268</v>
      </c>
      <c r="F79" s="144">
        <v>0.548327</v>
      </c>
      <c r="G79" s="50">
        <v>104.07818433058932</v>
      </c>
      <c r="H79" s="51">
        <v>170.1869388033806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31.533389</v>
      </c>
      <c r="D80" s="183">
        <v>33.166116</v>
      </c>
      <c r="E80" s="143">
        <v>31.741263</v>
      </c>
      <c r="F80" s="144">
        <v>50.17492</v>
      </c>
      <c r="G80" s="50">
        <v>100.65921870941305</v>
      </c>
      <c r="H80" s="51">
        <v>151.2836775943255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36.215875</v>
      </c>
      <c r="D81" s="183">
        <v>15.246598</v>
      </c>
      <c r="E81" s="143">
        <v>33.125454</v>
      </c>
      <c r="F81" s="144">
        <v>15.089724</v>
      </c>
      <c r="G81" s="50">
        <v>91.46666758707335</v>
      </c>
      <c r="H81" s="51">
        <v>98.97108850118565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84.737325</v>
      </c>
      <c r="D82" s="181">
        <v>96.421945</v>
      </c>
      <c r="E82" s="146">
        <v>99.011907</v>
      </c>
      <c r="F82" s="147">
        <v>104.538514</v>
      </c>
      <c r="G82" s="54">
        <v>116.84568400052751</v>
      </c>
      <c r="H82" s="55">
        <v>108.41776112274029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60.018528</v>
      </c>
      <c r="D83" s="182">
        <v>42.52761</v>
      </c>
      <c r="E83" s="141">
        <v>87.004633</v>
      </c>
      <c r="F83" s="142">
        <v>59.41882</v>
      </c>
      <c r="G83" s="57">
        <v>144.9629571055125</v>
      </c>
      <c r="H83" s="47">
        <v>139.7182207041496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519.670372</v>
      </c>
      <c r="D84" s="183">
        <v>919.330208</v>
      </c>
      <c r="E84" s="143">
        <v>484.146848</v>
      </c>
      <c r="F84" s="144">
        <v>877.84848</v>
      </c>
      <c r="G84" s="50">
        <v>93.1642198759024</v>
      </c>
      <c r="H84" s="51">
        <v>95.4878315061306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357.413097</v>
      </c>
      <c r="D85" s="183">
        <v>363.970056</v>
      </c>
      <c r="E85" s="143">
        <v>365.960203</v>
      </c>
      <c r="F85" s="144">
        <v>387.48029</v>
      </c>
      <c r="G85" s="50">
        <v>102.39138019052503</v>
      </c>
      <c r="H85" s="51">
        <v>106.45938686780323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182.861956</v>
      </c>
      <c r="D86" s="183">
        <v>163.678319</v>
      </c>
      <c r="E86" s="143">
        <v>215.447467</v>
      </c>
      <c r="F86" s="144">
        <v>193.57798</v>
      </c>
      <c r="G86" s="50">
        <v>117.8197322793594</v>
      </c>
      <c r="H86" s="51">
        <v>118.26733142341229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12.376761</v>
      </c>
      <c r="D87" s="183">
        <v>10.235088</v>
      </c>
      <c r="E87" s="143">
        <v>8.190826</v>
      </c>
      <c r="F87" s="144">
        <v>4.955186</v>
      </c>
      <c r="G87" s="50">
        <v>66.17907544631426</v>
      </c>
      <c r="H87" s="51">
        <v>48.41371173359722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125.899955</v>
      </c>
      <c r="D88" s="183">
        <v>179.97897</v>
      </c>
      <c r="E88" s="143">
        <v>125.398214</v>
      </c>
      <c r="F88" s="144">
        <v>202.580146</v>
      </c>
      <c r="G88" s="50">
        <v>99.60147642626241</v>
      </c>
      <c r="H88" s="51">
        <v>112.55767604404004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1.410399</v>
      </c>
      <c r="D89" s="183">
        <v>0.941195</v>
      </c>
      <c r="E89" s="143">
        <v>1.101132</v>
      </c>
      <c r="F89" s="144">
        <v>1.217252</v>
      </c>
      <c r="G89" s="50">
        <v>78.07237526402103</v>
      </c>
      <c r="H89" s="51">
        <v>129.3304788061985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24.469507</v>
      </c>
      <c r="D90" s="183">
        <v>11.498652</v>
      </c>
      <c r="E90" s="143">
        <v>16.82729</v>
      </c>
      <c r="F90" s="144">
        <v>9.31864</v>
      </c>
      <c r="G90" s="50">
        <v>68.76840632710746</v>
      </c>
      <c r="H90" s="51">
        <v>81.04115160629264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15.029987</v>
      </c>
      <c r="D91" s="184">
        <v>5.912192</v>
      </c>
      <c r="E91" s="148">
        <v>9.224727</v>
      </c>
      <c r="F91" s="149">
        <v>2.91212</v>
      </c>
      <c r="G91" s="61">
        <v>61.37548222762934</v>
      </c>
      <c r="H91" s="62">
        <v>49.256181125376166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3.714236</v>
      </c>
      <c r="D92" s="185">
        <v>2.708871</v>
      </c>
      <c r="E92" s="150">
        <v>4.253817</v>
      </c>
      <c r="F92" s="145">
        <v>2.741661</v>
      </c>
      <c r="G92" s="65">
        <v>114.52737521256053</v>
      </c>
      <c r="H92" s="66">
        <v>101.2104673865976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54.797536</v>
      </c>
      <c r="D93" s="183">
        <v>19.372692</v>
      </c>
      <c r="E93" s="143">
        <v>62.638723</v>
      </c>
      <c r="F93" s="144">
        <v>22.187436</v>
      </c>
      <c r="G93" s="50">
        <v>114.30937880126581</v>
      </c>
      <c r="H93" s="51">
        <v>114.52944175233881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115.298954</v>
      </c>
      <c r="D94" s="183">
        <v>109.360397</v>
      </c>
      <c r="E94" s="143">
        <v>134.007334</v>
      </c>
      <c r="F94" s="144">
        <v>137.85287</v>
      </c>
      <c r="G94" s="50">
        <v>116.225975475892</v>
      </c>
      <c r="H94" s="51">
        <v>126.05373954522128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1320.360523</v>
      </c>
      <c r="D95" s="183">
        <v>1485.694172</v>
      </c>
      <c r="E95" s="143">
        <v>1533.46608</v>
      </c>
      <c r="F95" s="144">
        <v>1691.922367</v>
      </c>
      <c r="G95" s="50">
        <v>116.13995217880351</v>
      </c>
      <c r="H95" s="51">
        <v>113.88093181535343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2324.003603</v>
      </c>
      <c r="D96" s="183">
        <v>2736.946686</v>
      </c>
      <c r="E96" s="143">
        <v>2139.729391</v>
      </c>
      <c r="F96" s="144">
        <v>2923.01968</v>
      </c>
      <c r="G96" s="50">
        <v>92.07082933253093</v>
      </c>
      <c r="H96" s="51">
        <v>106.79856114668942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41.633556</v>
      </c>
      <c r="D97" s="183">
        <v>75.899243</v>
      </c>
      <c r="E97" s="143">
        <v>49.000046</v>
      </c>
      <c r="F97" s="144">
        <v>68.099031</v>
      </c>
      <c r="G97" s="50">
        <v>117.69363635429076</v>
      </c>
      <c r="H97" s="51">
        <v>89.7229383434035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1494.63636</v>
      </c>
      <c r="D98" s="183">
        <v>2966.192646</v>
      </c>
      <c r="E98" s="143">
        <v>1626.326055</v>
      </c>
      <c r="F98" s="144">
        <v>3316.14186</v>
      </c>
      <c r="G98" s="50">
        <v>108.81081837190152</v>
      </c>
      <c r="H98" s="51">
        <v>111.79792602048006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9.094599</v>
      </c>
      <c r="D99" s="183">
        <v>2.408158</v>
      </c>
      <c r="E99" s="143">
        <v>11.486565</v>
      </c>
      <c r="F99" s="144">
        <v>16.294947</v>
      </c>
      <c r="G99" s="50">
        <v>126.3009507071175</v>
      </c>
      <c r="H99" s="51">
        <v>676.6560582818903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0.844562</v>
      </c>
      <c r="D100" s="183">
        <v>0.549693</v>
      </c>
      <c r="E100" s="143">
        <v>1.584558</v>
      </c>
      <c r="F100" s="144">
        <v>11.196224</v>
      </c>
      <c r="G100" s="50">
        <v>187.61890778888937</v>
      </c>
      <c r="H100" s="51">
        <v>2036.8140034528367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336.69282</v>
      </c>
      <c r="D101" s="181">
        <v>136.350843</v>
      </c>
      <c r="E101" s="146">
        <v>504.835205</v>
      </c>
      <c r="F101" s="147">
        <v>160.03518</v>
      </c>
      <c r="G101" s="54">
        <v>149.93940322220118</v>
      </c>
      <c r="H101" s="55">
        <v>117.37014343211652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5.480368</v>
      </c>
      <c r="D102" s="182">
        <v>2.781208</v>
      </c>
      <c r="E102" s="141">
        <v>9.081539</v>
      </c>
      <c r="F102" s="142">
        <v>3.943408</v>
      </c>
      <c r="G102" s="57">
        <v>165.7103866017756</v>
      </c>
      <c r="H102" s="47">
        <v>141.7875973318069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1.18459</v>
      </c>
      <c r="D103" s="183">
        <v>0.567198</v>
      </c>
      <c r="E103" s="143">
        <v>2.952738</v>
      </c>
      <c r="F103" s="144">
        <v>0.32049</v>
      </c>
      <c r="G103" s="50">
        <v>249.26244523421607</v>
      </c>
      <c r="H103" s="51">
        <v>56.50407794103647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1.506605</v>
      </c>
      <c r="D104" s="183">
        <v>4.133417</v>
      </c>
      <c r="E104" s="143">
        <v>2.036551</v>
      </c>
      <c r="F104" s="144">
        <v>6.266908</v>
      </c>
      <c r="G104" s="50">
        <v>135.17484675810846</v>
      </c>
      <c r="H104" s="51">
        <v>151.61567294081385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170.085557</v>
      </c>
      <c r="D105" s="183">
        <v>255.584617</v>
      </c>
      <c r="E105" s="143">
        <v>209.361403</v>
      </c>
      <c r="F105" s="144">
        <v>289.729233</v>
      </c>
      <c r="G105" s="50">
        <v>123.09181725524172</v>
      </c>
      <c r="H105" s="51">
        <v>113.35941748012166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53.320678</v>
      </c>
      <c r="D106" s="183">
        <v>53.639517</v>
      </c>
      <c r="E106" s="143">
        <v>60.184478</v>
      </c>
      <c r="F106" s="144">
        <v>54.144791</v>
      </c>
      <c r="G106" s="50">
        <v>112.872679525943</v>
      </c>
      <c r="H106" s="51">
        <v>100.94198089069295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27.129117</v>
      </c>
      <c r="D107" s="183">
        <v>22.816974</v>
      </c>
      <c r="E107" s="143">
        <v>51.602554</v>
      </c>
      <c r="F107" s="144">
        <v>71.27806</v>
      </c>
      <c r="G107" s="50">
        <v>190.21096042307605</v>
      </c>
      <c r="H107" s="51">
        <v>312.3905036662618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0.25698</v>
      </c>
      <c r="D108" s="183">
        <v>0.126876</v>
      </c>
      <c r="E108" s="143">
        <v>0.231929</v>
      </c>
      <c r="F108" s="144">
        <v>0.099098</v>
      </c>
      <c r="G108" s="50">
        <v>90.25177056580279</v>
      </c>
      <c r="H108" s="51">
        <v>78.10618241432581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1.296131</v>
      </c>
      <c r="D109" s="183">
        <v>0.168</v>
      </c>
      <c r="E109" s="143">
        <v>0.587595</v>
      </c>
      <c r="F109" s="144">
        <v>0.291751</v>
      </c>
      <c r="G109" s="50">
        <v>45.33453794408127</v>
      </c>
      <c r="H109" s="51">
        <v>173.6613095238095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22.334119</v>
      </c>
      <c r="D110" s="184">
        <v>7.927763</v>
      </c>
      <c r="E110" s="148">
        <v>24.229371</v>
      </c>
      <c r="F110" s="149">
        <v>9.724828</v>
      </c>
      <c r="G110" s="61">
        <v>108.48590445855508</v>
      </c>
      <c r="H110" s="62">
        <v>122.66799600341231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224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marec 2012  (a rovnaké obdobie roku 2011)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mar. 2011</v>
      </c>
      <c r="D8" s="195"/>
      <c r="E8" s="192" t="str">
        <f>SR_HS2!E8</f>
        <v>jan. - mar. 2012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12856.978872000003</v>
      </c>
      <c r="D11" s="140">
        <f>SR_HS2!D11</f>
        <v>13461.038169000005</v>
      </c>
      <c r="E11" s="139">
        <f>SR_HS2!E11</f>
        <v>13707.802366999991</v>
      </c>
      <c r="F11" s="120">
        <v>1</v>
      </c>
      <c r="G11" s="132">
        <f>SR_HS2!F11</f>
        <v>14746.931636000003</v>
      </c>
      <c r="H11" s="120">
        <v>1</v>
      </c>
      <c r="I11" s="188">
        <f>G11-E11</f>
        <v>1039.1292690000118</v>
      </c>
      <c r="J11" s="134">
        <f>SUM(J14:J23)</f>
        <v>362.7292579999995</v>
      </c>
      <c r="K11" s="34">
        <f>SR_HS2!G11</f>
        <v>106.61760047574565</v>
      </c>
      <c r="L11" s="34">
        <f>SR_HS2!H11</f>
        <v>109.55270649154933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2324.003603</v>
      </c>
      <c r="D14" s="151">
        <f>SR_HS2!D96</f>
        <v>2736.946686</v>
      </c>
      <c r="E14" s="152">
        <f>SR_HS2!E96</f>
        <v>2139.729391</v>
      </c>
      <c r="F14" s="105">
        <f aca="true" t="shared" si="0" ref="F14:F45">E14/$E$11*100</f>
        <v>15.609572809067924</v>
      </c>
      <c r="G14" s="142">
        <f>SR_HS2!F96</f>
        <v>2923.01968</v>
      </c>
      <c r="H14" s="110">
        <f aca="true" t="shared" si="1" ref="H14:H45">G14/$G$11*100</f>
        <v>19.821205876240487</v>
      </c>
      <c r="I14" s="166">
        <f aca="true" t="shared" si="2" ref="I14:I45">G14-E14</f>
        <v>783.290289</v>
      </c>
      <c r="J14" s="136">
        <f aca="true" t="shared" si="3" ref="J14:J45">E14-C14</f>
        <v>-184.27421200000026</v>
      </c>
      <c r="K14" s="113">
        <f>SR_HS2!G96</f>
        <v>92.07082933253093</v>
      </c>
      <c r="L14" s="47">
        <f>SR_HS2!H96</f>
        <v>106.79856114668942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1494.63636</v>
      </c>
      <c r="D15" s="153">
        <f>SR_HS2!D98</f>
        <v>2966.192646</v>
      </c>
      <c r="E15" s="154">
        <f>SR_HS2!E98</f>
        <v>1626.326055</v>
      </c>
      <c r="F15" s="179">
        <f t="shared" si="0"/>
        <v>11.864236231733242</v>
      </c>
      <c r="G15" s="144">
        <f>SR_HS2!F98</f>
        <v>3316.14186</v>
      </c>
      <c r="H15" s="180">
        <f t="shared" si="1"/>
        <v>22.48699554492191</v>
      </c>
      <c r="I15" s="167">
        <f t="shared" si="2"/>
        <v>1689.8158050000002</v>
      </c>
      <c r="J15" s="137">
        <f t="shared" si="3"/>
        <v>131.68969500000003</v>
      </c>
      <c r="K15" s="114">
        <f>SR_HS2!G98</f>
        <v>108.81081837190152</v>
      </c>
      <c r="L15" s="51">
        <f>SR_HS2!H98</f>
        <v>111.79792602048006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1320.360523</v>
      </c>
      <c r="D16" s="153">
        <f>SR_HS2!D95</f>
        <v>1485.694172</v>
      </c>
      <c r="E16" s="154">
        <f>SR_HS2!E95</f>
        <v>1533.46608</v>
      </c>
      <c r="F16" s="103">
        <f t="shared" si="0"/>
        <v>11.186811999067398</v>
      </c>
      <c r="G16" s="144">
        <f>SR_HS2!F95</f>
        <v>1691.922367</v>
      </c>
      <c r="H16" s="108">
        <f t="shared" si="1"/>
        <v>11.473046792118454</v>
      </c>
      <c r="I16" s="167">
        <f t="shared" si="2"/>
        <v>158.45628699999997</v>
      </c>
      <c r="J16" s="137">
        <f t="shared" si="3"/>
        <v>213.10555699999986</v>
      </c>
      <c r="K16" s="114">
        <f>SR_HS2!G95</f>
        <v>116.13995217880351</v>
      </c>
      <c r="L16" s="51">
        <f>SR_HS2!H95</f>
        <v>113.88093181535343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519.670372</v>
      </c>
      <c r="D17" s="153">
        <f>SR_HS2!D84</f>
        <v>919.330208</v>
      </c>
      <c r="E17" s="154">
        <f>SR_HS2!E84</f>
        <v>484.146848</v>
      </c>
      <c r="F17" s="103">
        <f t="shared" si="0"/>
        <v>3.5319071214911126</v>
      </c>
      <c r="G17" s="144">
        <f>SR_HS2!F84</f>
        <v>877.84848</v>
      </c>
      <c r="H17" s="108">
        <f t="shared" si="1"/>
        <v>5.952753438261072</v>
      </c>
      <c r="I17" s="167">
        <f t="shared" si="2"/>
        <v>393.701632</v>
      </c>
      <c r="J17" s="137">
        <f t="shared" si="3"/>
        <v>-35.523524000000066</v>
      </c>
      <c r="K17" s="114">
        <f>SR_HS2!G84</f>
        <v>93.1642198759024</v>
      </c>
      <c r="L17" s="51">
        <f>SR_HS2!H84</f>
        <v>95.4878315061306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1786.608355</v>
      </c>
      <c r="D18" s="153">
        <f>SR_HS2!D39</f>
        <v>772.611386</v>
      </c>
      <c r="E18" s="154">
        <f>SR_HS2!E39</f>
        <v>1924.88717</v>
      </c>
      <c r="F18" s="103">
        <f t="shared" si="0"/>
        <v>14.042274016394865</v>
      </c>
      <c r="G18" s="144">
        <f>SR_HS2!F39</f>
        <v>786.127378</v>
      </c>
      <c r="H18" s="108">
        <f t="shared" si="1"/>
        <v>5.330786074039408</v>
      </c>
      <c r="I18" s="167">
        <f t="shared" si="2"/>
        <v>-1138.7597919999998</v>
      </c>
      <c r="J18" s="137">
        <f t="shared" si="3"/>
        <v>138.2788149999999</v>
      </c>
      <c r="K18" s="114">
        <f>SR_HS2!G39</f>
        <v>107.73973851700698</v>
      </c>
      <c r="L18" s="51">
        <f>SR_HS2!H39</f>
        <v>101.74939073445132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497.204463</v>
      </c>
      <c r="D19" s="153">
        <f>SR_HS2!D51</f>
        <v>451.705041</v>
      </c>
      <c r="E19" s="154">
        <f>SR_HS2!E51</f>
        <v>548.471633</v>
      </c>
      <c r="F19" s="103">
        <f t="shared" si="0"/>
        <v>4.001163850453406</v>
      </c>
      <c r="G19" s="144">
        <f>SR_HS2!F51</f>
        <v>438.096269</v>
      </c>
      <c r="H19" s="108">
        <f t="shared" si="1"/>
        <v>2.9707621884577367</v>
      </c>
      <c r="I19" s="167">
        <f t="shared" si="2"/>
        <v>-110.37536399999999</v>
      </c>
      <c r="J19" s="137">
        <f t="shared" si="3"/>
        <v>51.26717000000002</v>
      </c>
      <c r="K19" s="114">
        <f>SR_HS2!G51</f>
        <v>110.3110840338535</v>
      </c>
      <c r="L19" s="51">
        <f>SR_HS2!H51</f>
        <v>96.9872437177428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357.413097</v>
      </c>
      <c r="D20" s="153">
        <f>SR_HS2!D85</f>
        <v>363.970056</v>
      </c>
      <c r="E20" s="154">
        <f>SR_HS2!E85</f>
        <v>365.960203</v>
      </c>
      <c r="F20" s="103">
        <f t="shared" si="0"/>
        <v>2.6697219087503656</v>
      </c>
      <c r="G20" s="144">
        <f>SR_HS2!F85</f>
        <v>387.48029</v>
      </c>
      <c r="H20" s="108">
        <f t="shared" si="1"/>
        <v>2.627531608365828</v>
      </c>
      <c r="I20" s="167">
        <f t="shared" si="2"/>
        <v>21.520087000000046</v>
      </c>
      <c r="J20" s="137">
        <f t="shared" si="3"/>
        <v>8.547105999999985</v>
      </c>
      <c r="K20" s="114">
        <f>SR_HS2!G85</f>
        <v>102.39138019052503</v>
      </c>
      <c r="L20" s="51">
        <f>SR_HS2!H85</f>
        <v>106.45938686780323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268.286384</v>
      </c>
      <c r="D21" s="153">
        <f>SR_HS2!D52</f>
        <v>331.000066</v>
      </c>
      <c r="E21" s="154">
        <f>SR_HS2!E52</f>
        <v>276.454768</v>
      </c>
      <c r="F21" s="103">
        <f t="shared" si="0"/>
        <v>2.0167694324623042</v>
      </c>
      <c r="G21" s="144">
        <f>SR_HS2!F52</f>
        <v>407.344909</v>
      </c>
      <c r="H21" s="108">
        <f t="shared" si="1"/>
        <v>2.7622350130490556</v>
      </c>
      <c r="I21" s="167">
        <f t="shared" si="2"/>
        <v>130.89014099999997</v>
      </c>
      <c r="J21" s="137">
        <f t="shared" si="3"/>
        <v>8.168384000000003</v>
      </c>
      <c r="K21" s="114">
        <f>SR_HS2!G52</f>
        <v>103.04465097267106</v>
      </c>
      <c r="L21" s="51">
        <f>SR_HS2!H52</f>
        <v>123.06490265171124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170.085557</v>
      </c>
      <c r="D22" s="153">
        <f>SR_HS2!D105</f>
        <v>255.584617</v>
      </c>
      <c r="E22" s="154">
        <f>SR_HS2!E105</f>
        <v>209.361403</v>
      </c>
      <c r="F22" s="103">
        <f t="shared" si="0"/>
        <v>1.5273155929357012</v>
      </c>
      <c r="G22" s="145">
        <f>SR_HS2!F105</f>
        <v>289.729233</v>
      </c>
      <c r="H22" s="108">
        <f t="shared" si="1"/>
        <v>1.964674687259803</v>
      </c>
      <c r="I22" s="168">
        <f t="shared" si="2"/>
        <v>80.36783000000003</v>
      </c>
      <c r="J22" s="137">
        <f t="shared" si="3"/>
        <v>39.275846</v>
      </c>
      <c r="K22" s="114">
        <f>SR_HS2!G105</f>
        <v>123.09181725524172</v>
      </c>
      <c r="L22" s="51">
        <f>SR_HS2!H105</f>
        <v>113.35941748012166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152.871766</v>
      </c>
      <c r="D23" s="155">
        <f>SR_HS2!D60</f>
        <v>223.732712</v>
      </c>
      <c r="E23" s="156">
        <f>SR_HS2!E60</f>
        <v>145.066187</v>
      </c>
      <c r="F23" s="104">
        <f t="shared" si="0"/>
        <v>1.058274573240352</v>
      </c>
      <c r="G23" s="147">
        <f>SR_HS2!F60</f>
        <v>192.169491</v>
      </c>
      <c r="H23" s="109">
        <f t="shared" si="1"/>
        <v>1.3031150868759607</v>
      </c>
      <c r="I23" s="169">
        <f t="shared" si="2"/>
        <v>47.10330399999998</v>
      </c>
      <c r="J23" s="138">
        <f t="shared" si="3"/>
        <v>-7.8055789999999945</v>
      </c>
      <c r="K23" s="115">
        <f>SR_HS2!G60</f>
        <v>94.89403491289556</v>
      </c>
      <c r="L23" s="55">
        <f>SR_HS2!H60</f>
        <v>85.89244249629442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80.666867</v>
      </c>
      <c r="D24" s="151">
        <f>SR_HS2!D56</f>
        <v>151.286418</v>
      </c>
      <c r="E24" s="152">
        <f>SR_HS2!E56</f>
        <v>88.35597</v>
      </c>
      <c r="F24" s="105">
        <f t="shared" si="0"/>
        <v>0.6445669964771827</v>
      </c>
      <c r="G24" s="142">
        <f>SR_HS2!F56</f>
        <v>181.565577</v>
      </c>
      <c r="H24" s="110">
        <f t="shared" si="1"/>
        <v>1.2312091863012686</v>
      </c>
      <c r="I24" s="166">
        <f t="shared" si="2"/>
        <v>93.20960699999999</v>
      </c>
      <c r="J24" s="136">
        <f t="shared" si="3"/>
        <v>7.689103000000003</v>
      </c>
      <c r="K24" s="116">
        <f>SR_HS2!G56</f>
        <v>109.53192219551555</v>
      </c>
      <c r="L24" s="47">
        <f>SR_HS2!H56</f>
        <v>120.01445959279702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142.684812</v>
      </c>
      <c r="D25" s="153">
        <f>SR_HS2!D76</f>
        <v>215.909023</v>
      </c>
      <c r="E25" s="154">
        <f>SR_HS2!E76</f>
        <v>158.79378</v>
      </c>
      <c r="F25" s="103">
        <f t="shared" si="0"/>
        <v>1.1584189481917129</v>
      </c>
      <c r="G25" s="144">
        <f>SR_HS2!F76</f>
        <v>241.363635</v>
      </c>
      <c r="H25" s="108">
        <f t="shared" si="1"/>
        <v>1.6367041019623803</v>
      </c>
      <c r="I25" s="167">
        <f t="shared" si="2"/>
        <v>82.56985499999999</v>
      </c>
      <c r="J25" s="137">
        <f t="shared" si="3"/>
        <v>16.108968000000004</v>
      </c>
      <c r="K25" s="114">
        <f>SR_HS2!G76</f>
        <v>111.28989678312784</v>
      </c>
      <c r="L25" s="51">
        <f>SR_HS2!H76</f>
        <v>111.78950821337375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125.899955</v>
      </c>
      <c r="D26" s="153">
        <f>SR_HS2!D88</f>
        <v>179.97897</v>
      </c>
      <c r="E26" s="154">
        <f>SR_HS2!E88</f>
        <v>125.398214</v>
      </c>
      <c r="F26" s="103">
        <f t="shared" si="0"/>
        <v>0.9147944407331277</v>
      </c>
      <c r="G26" s="144">
        <f>SR_HS2!F88</f>
        <v>202.580146</v>
      </c>
      <c r="H26" s="108">
        <f t="shared" si="1"/>
        <v>1.373710484325188</v>
      </c>
      <c r="I26" s="167">
        <f t="shared" si="2"/>
        <v>77.18193200000002</v>
      </c>
      <c r="J26" s="137">
        <f t="shared" si="3"/>
        <v>-0.5017410000000098</v>
      </c>
      <c r="K26" s="114">
        <f>SR_HS2!G88</f>
        <v>99.60147642626241</v>
      </c>
      <c r="L26" s="51">
        <f>SR_HS2!H88</f>
        <v>112.55767604404004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336.69282</v>
      </c>
      <c r="D27" s="153">
        <f>SR_HS2!D101</f>
        <v>136.350843</v>
      </c>
      <c r="E27" s="154">
        <f>SR_HS2!E101</f>
        <v>504.835205</v>
      </c>
      <c r="F27" s="103">
        <f t="shared" si="0"/>
        <v>3.6828310730196585</v>
      </c>
      <c r="G27" s="144">
        <f>SR_HS2!F101</f>
        <v>160.03518</v>
      </c>
      <c r="H27" s="108">
        <f t="shared" si="1"/>
        <v>1.0852100216517202</v>
      </c>
      <c r="I27" s="167">
        <f t="shared" si="2"/>
        <v>-344.800025</v>
      </c>
      <c r="J27" s="137">
        <f t="shared" si="3"/>
        <v>168.142385</v>
      </c>
      <c r="K27" s="114">
        <f>SR_HS2!G101</f>
        <v>149.93940322220118</v>
      </c>
      <c r="L27" s="51">
        <f>SR_HS2!H101</f>
        <v>117.37014343211652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129.965412</v>
      </c>
      <c r="D28" s="153">
        <f>SR_HS2!D73</f>
        <v>110.159737</v>
      </c>
      <c r="E28" s="154">
        <f>SR_HS2!E73</f>
        <v>115.873563</v>
      </c>
      <c r="F28" s="103">
        <f t="shared" si="0"/>
        <v>0.8453110126460002</v>
      </c>
      <c r="G28" s="144">
        <f>SR_HS2!F73</f>
        <v>95.392642</v>
      </c>
      <c r="H28" s="108">
        <f t="shared" si="1"/>
        <v>0.646864340017206</v>
      </c>
      <c r="I28" s="167">
        <f t="shared" si="2"/>
        <v>-20.48092100000001</v>
      </c>
      <c r="J28" s="137">
        <f t="shared" si="3"/>
        <v>-14.091848999999982</v>
      </c>
      <c r="K28" s="114">
        <f>SR_HS2!G73</f>
        <v>89.15723131012736</v>
      </c>
      <c r="L28" s="51">
        <f>SR_HS2!H73</f>
        <v>86.59483455375351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115.298954</v>
      </c>
      <c r="D29" s="153">
        <f>SR_HS2!D94</f>
        <v>109.360397</v>
      </c>
      <c r="E29" s="154">
        <f>SR_HS2!E94</f>
        <v>134.007334</v>
      </c>
      <c r="F29" s="103">
        <f t="shared" si="0"/>
        <v>0.9775989645328396</v>
      </c>
      <c r="G29" s="144">
        <f>SR_HS2!F94</f>
        <v>137.85287</v>
      </c>
      <c r="H29" s="108">
        <f t="shared" si="1"/>
        <v>0.9347901882414338</v>
      </c>
      <c r="I29" s="167">
        <f t="shared" si="2"/>
        <v>3.84553600000001</v>
      </c>
      <c r="J29" s="137">
        <f t="shared" si="3"/>
        <v>18.70837999999999</v>
      </c>
      <c r="K29" s="114">
        <f>SR_HS2!G94</f>
        <v>116.225975475892</v>
      </c>
      <c r="L29" s="51">
        <f>SR_HS2!H94</f>
        <v>126.05373954522128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182.861956</v>
      </c>
      <c r="D30" s="153">
        <f>SR_HS2!D86</f>
        <v>163.678319</v>
      </c>
      <c r="E30" s="154">
        <f>SR_HS2!E86</f>
        <v>215.447467</v>
      </c>
      <c r="F30" s="103">
        <f t="shared" si="0"/>
        <v>1.5717141320819288</v>
      </c>
      <c r="G30" s="144">
        <f>SR_HS2!F86</f>
        <v>193.57798</v>
      </c>
      <c r="H30" s="108">
        <f t="shared" si="1"/>
        <v>1.3126661516992468</v>
      </c>
      <c r="I30" s="167">
        <f t="shared" si="2"/>
        <v>-21.869486999999992</v>
      </c>
      <c r="J30" s="137">
        <f t="shared" si="3"/>
        <v>32.585511</v>
      </c>
      <c r="K30" s="114">
        <f>SR_HS2!G86</f>
        <v>117.8197322793594</v>
      </c>
      <c r="L30" s="51">
        <f>SR_HS2!H86</f>
        <v>118.26733142341229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84.737325</v>
      </c>
      <c r="D31" s="153">
        <f>SR_HS2!D82</f>
        <v>96.421945</v>
      </c>
      <c r="E31" s="154">
        <f>SR_HS2!E82</f>
        <v>99.011907</v>
      </c>
      <c r="F31" s="103">
        <f t="shared" si="0"/>
        <v>0.7223032864725285</v>
      </c>
      <c r="G31" s="144">
        <f>SR_HS2!F82</f>
        <v>104.538514</v>
      </c>
      <c r="H31" s="108">
        <f t="shared" si="1"/>
        <v>0.7088831533252792</v>
      </c>
      <c r="I31" s="167">
        <f t="shared" si="2"/>
        <v>5.526607000000013</v>
      </c>
      <c r="J31" s="137">
        <f t="shared" si="3"/>
        <v>14.274581999999995</v>
      </c>
      <c r="K31" s="114">
        <f>SR_HS2!G82</f>
        <v>116.84568400052751</v>
      </c>
      <c r="L31" s="51">
        <f>SR_HS2!H82</f>
        <v>108.41776112274029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109.3429</v>
      </c>
      <c r="D32" s="153">
        <f>SR_HS2!D74</f>
        <v>98.386136</v>
      </c>
      <c r="E32" s="154">
        <f>SR_HS2!E74</f>
        <v>107.219656</v>
      </c>
      <c r="F32" s="103">
        <f t="shared" si="0"/>
        <v>0.7821797625133508</v>
      </c>
      <c r="G32" s="144">
        <f>SR_HS2!F74</f>
        <v>99.410883</v>
      </c>
      <c r="H32" s="108">
        <f t="shared" si="1"/>
        <v>0.6741123201339019</v>
      </c>
      <c r="I32" s="167">
        <f t="shared" si="2"/>
        <v>-7.808773000000002</v>
      </c>
      <c r="J32" s="137">
        <f t="shared" si="3"/>
        <v>-2.1232439999999997</v>
      </c>
      <c r="K32" s="114">
        <f>SR_HS2!G74</f>
        <v>98.05817844597135</v>
      </c>
      <c r="L32" s="51">
        <f>SR_HS2!H74</f>
        <v>101.04155630220095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41.633556</v>
      </c>
      <c r="D33" s="157">
        <f>SR_HS2!D97</f>
        <v>75.899243</v>
      </c>
      <c r="E33" s="158">
        <f>SR_HS2!E97</f>
        <v>49.000046</v>
      </c>
      <c r="F33" s="106">
        <f t="shared" si="0"/>
        <v>0.35746098964748835</v>
      </c>
      <c r="G33" s="149">
        <f>SR_HS2!F97</f>
        <v>68.099031</v>
      </c>
      <c r="H33" s="111">
        <f t="shared" si="1"/>
        <v>0.46178440831554135</v>
      </c>
      <c r="I33" s="170">
        <f t="shared" si="2"/>
        <v>19.098985</v>
      </c>
      <c r="J33" s="138">
        <f t="shared" si="3"/>
        <v>7.366489999999999</v>
      </c>
      <c r="K33" s="117">
        <f>SR_HS2!G97</f>
        <v>117.69363635429076</v>
      </c>
      <c r="L33" s="62">
        <f>SR_HS2!H97</f>
        <v>89.7229383434035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377.889373</v>
      </c>
      <c r="D34" s="159">
        <f>SR_HS2!D42</f>
        <v>84.408805</v>
      </c>
      <c r="E34" s="160">
        <f>SR_HS2!E42</f>
        <v>359.018891</v>
      </c>
      <c r="F34" s="107">
        <f t="shared" si="0"/>
        <v>2.6190842367577316</v>
      </c>
      <c r="G34" s="145">
        <f>SR_HS2!F42</f>
        <v>75.727217</v>
      </c>
      <c r="H34" s="112">
        <f t="shared" si="1"/>
        <v>0.5135116841196699</v>
      </c>
      <c r="I34" s="168">
        <f t="shared" si="2"/>
        <v>-283.291674</v>
      </c>
      <c r="J34" s="136">
        <f t="shared" si="3"/>
        <v>-18.87048199999998</v>
      </c>
      <c r="K34" s="118">
        <f>SR_HS2!G42</f>
        <v>95.00634753229751</v>
      </c>
      <c r="L34" s="66">
        <f>SR_HS2!H42</f>
        <v>89.71483129040861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110.392413</v>
      </c>
      <c r="D35" s="153">
        <f>SR_HS2!D41</f>
        <v>82.625905</v>
      </c>
      <c r="E35" s="154">
        <f>SR_HS2!E41</f>
        <v>94.747279</v>
      </c>
      <c r="F35" s="103">
        <f t="shared" si="0"/>
        <v>0.6911923331203953</v>
      </c>
      <c r="G35" s="144">
        <f>SR_HS2!F41</f>
        <v>84.994432</v>
      </c>
      <c r="H35" s="108">
        <f t="shared" si="1"/>
        <v>0.5763533330046285</v>
      </c>
      <c r="I35" s="167">
        <f t="shared" si="2"/>
        <v>-9.752847000000003</v>
      </c>
      <c r="J35" s="137">
        <f t="shared" si="3"/>
        <v>-15.645133999999999</v>
      </c>
      <c r="K35" s="114">
        <f>SR_HS2!G41</f>
        <v>85.8277090111256</v>
      </c>
      <c r="L35" s="51">
        <f>SR_HS2!H41</f>
        <v>102.8665670893408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37.304132</v>
      </c>
      <c r="D36" s="153">
        <f>SR_HS2!D29</f>
        <v>63.129677</v>
      </c>
      <c r="E36" s="154">
        <f>SR_HS2!E29</f>
        <v>78.526795</v>
      </c>
      <c r="F36" s="103">
        <f t="shared" si="0"/>
        <v>0.572862030671266</v>
      </c>
      <c r="G36" s="144">
        <f>SR_HS2!F29</f>
        <v>124.268837</v>
      </c>
      <c r="H36" s="108">
        <f t="shared" si="1"/>
        <v>0.8426758872105752</v>
      </c>
      <c r="I36" s="167">
        <f t="shared" si="2"/>
        <v>45.742042</v>
      </c>
      <c r="J36" s="137">
        <f t="shared" si="3"/>
        <v>41.222663000000004</v>
      </c>
      <c r="K36" s="114">
        <f>SR_HS2!G29</f>
        <v>210.50428140239265</v>
      </c>
      <c r="L36" s="51">
        <f>SR_HS2!H29</f>
        <v>196.84693935627138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72.281378</v>
      </c>
      <c r="D37" s="153">
        <f>SR_HS2!D16</f>
        <v>62.685691</v>
      </c>
      <c r="E37" s="154">
        <f>SR_HS2!E16</f>
        <v>72.16832</v>
      </c>
      <c r="F37" s="103">
        <f t="shared" si="0"/>
        <v>0.5264762218467433</v>
      </c>
      <c r="G37" s="144">
        <f>SR_HS2!F16</f>
        <v>66.972051</v>
      </c>
      <c r="H37" s="108">
        <f t="shared" si="1"/>
        <v>0.45414227619058567</v>
      </c>
      <c r="I37" s="167">
        <f t="shared" si="2"/>
        <v>-5.196269000000001</v>
      </c>
      <c r="J37" s="137">
        <f t="shared" si="3"/>
        <v>-0.11305800000000943</v>
      </c>
      <c r="K37" s="114">
        <f>SR_HS2!G16</f>
        <v>99.84358626920476</v>
      </c>
      <c r="L37" s="51">
        <f>SR_HS2!H16</f>
        <v>106.83786033402743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26.774089</v>
      </c>
      <c r="D38" s="161">
        <f>SR_HS2!D24</f>
        <v>74.097439</v>
      </c>
      <c r="E38" s="154">
        <f>SR_HS2!E24</f>
        <v>36.123675</v>
      </c>
      <c r="F38" s="103">
        <f t="shared" si="0"/>
        <v>0.263526377407977</v>
      </c>
      <c r="G38" s="144">
        <f>SR_HS2!F24</f>
        <v>89.373923</v>
      </c>
      <c r="H38" s="108">
        <f t="shared" si="1"/>
        <v>0.6060509752538734</v>
      </c>
      <c r="I38" s="167">
        <f t="shared" si="2"/>
        <v>53.250248000000006</v>
      </c>
      <c r="J38" s="137">
        <f t="shared" si="3"/>
        <v>9.349585999999999</v>
      </c>
      <c r="K38" s="114">
        <f>SR_HS2!G24</f>
        <v>134.92027683929786</v>
      </c>
      <c r="L38" s="51">
        <f>SR_HS2!H24</f>
        <v>120.61675033060186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30.568711</v>
      </c>
      <c r="D39" s="153">
        <f>SR_HS2!D37</f>
        <v>53.679895</v>
      </c>
      <c r="E39" s="154">
        <f>SR_HS2!E37</f>
        <v>26.501167</v>
      </c>
      <c r="F39" s="103">
        <f t="shared" si="0"/>
        <v>0.19332907121420578</v>
      </c>
      <c r="G39" s="144">
        <f>SR_HS2!F37</f>
        <v>50.917826</v>
      </c>
      <c r="H39" s="108">
        <f t="shared" si="1"/>
        <v>0.3452774262253994</v>
      </c>
      <c r="I39" s="167">
        <f t="shared" si="2"/>
        <v>24.416659</v>
      </c>
      <c r="J39" s="137">
        <f t="shared" si="3"/>
        <v>-4.067544000000002</v>
      </c>
      <c r="K39" s="114">
        <f>SR_HS2!G37</f>
        <v>86.69376670805647</v>
      </c>
      <c r="L39" s="51">
        <f>SR_HS2!H37</f>
        <v>94.85455588167599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60.018528</v>
      </c>
      <c r="D40" s="161">
        <f>SR_HS2!D83</f>
        <v>42.52761</v>
      </c>
      <c r="E40" s="154">
        <f>SR_HS2!E83</f>
        <v>87.004633</v>
      </c>
      <c r="F40" s="103">
        <f t="shared" si="0"/>
        <v>0.6347088371324493</v>
      </c>
      <c r="G40" s="144">
        <f>SR_HS2!F83</f>
        <v>59.41882</v>
      </c>
      <c r="H40" s="108">
        <f t="shared" si="1"/>
        <v>0.4029232756117727</v>
      </c>
      <c r="I40" s="167">
        <f t="shared" si="2"/>
        <v>-27.585813</v>
      </c>
      <c r="J40" s="137">
        <f t="shared" si="3"/>
        <v>26.986104999999995</v>
      </c>
      <c r="K40" s="114">
        <f>SR_HS2!G83</f>
        <v>144.9629571055125</v>
      </c>
      <c r="L40" s="51">
        <f>SR_HS2!H83</f>
        <v>139.7182207041496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53.320678</v>
      </c>
      <c r="D41" s="153">
        <f>SR_HS2!D106</f>
        <v>53.639517</v>
      </c>
      <c r="E41" s="154">
        <f>SR_HS2!E106</f>
        <v>60.184478</v>
      </c>
      <c r="F41" s="103">
        <f t="shared" si="0"/>
        <v>0.43905271165046433</v>
      </c>
      <c r="G41" s="144">
        <f>SR_HS2!F106</f>
        <v>54.144791</v>
      </c>
      <c r="H41" s="108">
        <f t="shared" si="1"/>
        <v>0.36715970709338946</v>
      </c>
      <c r="I41" s="167">
        <f t="shared" si="2"/>
        <v>-6.039687000000001</v>
      </c>
      <c r="J41" s="137">
        <f t="shared" si="3"/>
        <v>6.863799999999998</v>
      </c>
      <c r="K41" s="114">
        <f>SR_HS2!G106</f>
        <v>112.872679525943</v>
      </c>
      <c r="L41" s="51">
        <f>SR_HS2!H106</f>
        <v>100.94198089069295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55.732931</v>
      </c>
      <c r="D42" s="153">
        <f>SR_HS2!D22</f>
        <v>87.168878</v>
      </c>
      <c r="E42" s="154">
        <f>SR_HS2!E22</f>
        <v>32.622927</v>
      </c>
      <c r="F42" s="103">
        <f t="shared" si="0"/>
        <v>0.23798801679936724</v>
      </c>
      <c r="G42" s="144">
        <f>SR_HS2!F22</f>
        <v>92.105945</v>
      </c>
      <c r="H42" s="108">
        <f t="shared" si="1"/>
        <v>0.6245770121775859</v>
      </c>
      <c r="I42" s="167">
        <f t="shared" si="2"/>
        <v>59.48301800000001</v>
      </c>
      <c r="J42" s="137">
        <f t="shared" si="3"/>
        <v>-23.110004000000004</v>
      </c>
      <c r="K42" s="114">
        <f>SR_HS2!G22</f>
        <v>58.53438248205535</v>
      </c>
      <c r="L42" s="51">
        <f>SR_HS2!H22</f>
        <v>105.6637955119716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26.716668</v>
      </c>
      <c r="D43" s="187">
        <f>SR_HS2!D61</f>
        <v>48.000009</v>
      </c>
      <c r="E43" s="158">
        <f>SR_HS2!E61</f>
        <v>26.476139</v>
      </c>
      <c r="F43" s="106">
        <f t="shared" si="0"/>
        <v>0.19314648906624418</v>
      </c>
      <c r="G43" s="149">
        <f>SR_HS2!F61</f>
        <v>48.991462</v>
      </c>
      <c r="H43" s="111">
        <f t="shared" si="1"/>
        <v>0.3322146139228226</v>
      </c>
      <c r="I43" s="170">
        <f t="shared" si="2"/>
        <v>22.515323</v>
      </c>
      <c r="J43" s="138">
        <f t="shared" si="3"/>
        <v>-0.24052899999999866</v>
      </c>
      <c r="K43" s="127">
        <f>SR_HS2!G61</f>
        <v>99.09970434935974</v>
      </c>
      <c r="L43" s="62">
        <f>SR_HS2!H61</f>
        <v>102.06552669604707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59.837511</v>
      </c>
      <c r="D44" s="164">
        <f>SR_HS2!D45</f>
        <v>62.656506</v>
      </c>
      <c r="E44" s="152">
        <f>SR_HS2!E45</f>
        <v>55.180448</v>
      </c>
      <c r="F44" s="105">
        <f t="shared" si="0"/>
        <v>0.4025477353893049</v>
      </c>
      <c r="G44" s="142">
        <f>SR_HS2!F45</f>
        <v>87.07805</v>
      </c>
      <c r="H44" s="110">
        <f t="shared" si="1"/>
        <v>0.5904824959480133</v>
      </c>
      <c r="I44" s="166">
        <f t="shared" si="2"/>
        <v>31.897602000000006</v>
      </c>
      <c r="J44" s="136">
        <f t="shared" si="3"/>
        <v>-4.657063000000001</v>
      </c>
      <c r="K44" s="116">
        <f>SR_HS2!G45</f>
        <v>92.21715121138645</v>
      </c>
      <c r="L44" s="47">
        <f>SR_HS2!H45</f>
        <v>138.97686857929804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42.083925</v>
      </c>
      <c r="D45" s="153">
        <f>SR_HS2!D30</f>
        <v>48.502164</v>
      </c>
      <c r="E45" s="154">
        <f>SR_HS2!E30</f>
        <v>41.167862</v>
      </c>
      <c r="F45" s="103">
        <f t="shared" si="0"/>
        <v>0.3003243036178217</v>
      </c>
      <c r="G45" s="144">
        <f>SR_HS2!F30</f>
        <v>36.677533</v>
      </c>
      <c r="H45" s="108">
        <f t="shared" si="1"/>
        <v>0.24871297911535248</v>
      </c>
      <c r="I45" s="167">
        <f t="shared" si="2"/>
        <v>-4.490329000000003</v>
      </c>
      <c r="J45" s="137">
        <f t="shared" si="3"/>
        <v>-0.9160630000000012</v>
      </c>
      <c r="K45" s="114">
        <f>SR_HS2!G30</f>
        <v>97.82324723751408</v>
      </c>
      <c r="L45" s="51">
        <f>SR_HS2!H30</f>
        <v>75.6204053081013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103.264779</v>
      </c>
      <c r="D46" s="153">
        <f>SR_HS2!D50</f>
        <v>42.698336</v>
      </c>
      <c r="E46" s="154">
        <f>SR_HS2!E50</f>
        <v>108.669354</v>
      </c>
      <c r="F46" s="103">
        <f aca="true" t="shared" si="4" ref="F46:F77">E46/$E$11*100</f>
        <v>0.7927554767028839</v>
      </c>
      <c r="G46" s="144">
        <f>SR_HS2!F50</f>
        <v>39.875009</v>
      </c>
      <c r="H46" s="108">
        <f aca="true" t="shared" si="5" ref="H46:H77">G46/$G$11*100</f>
        <v>0.2703952929615384</v>
      </c>
      <c r="I46" s="167">
        <f aca="true" t="shared" si="6" ref="I46:I77">G46-E46</f>
        <v>-68.79434499999999</v>
      </c>
      <c r="J46" s="137">
        <f aca="true" t="shared" si="7" ref="J46:J77">E46-C46</f>
        <v>5.404574999999994</v>
      </c>
      <c r="K46" s="114">
        <f>SR_HS2!G50</f>
        <v>105.23370606351659</v>
      </c>
      <c r="L46" s="51">
        <f>SR_HS2!H50</f>
        <v>93.38773529722563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75.641173</v>
      </c>
      <c r="D47" s="153">
        <f>SR_HS2!D14</f>
        <v>30.051408</v>
      </c>
      <c r="E47" s="154">
        <f>SR_HS2!E14</f>
        <v>97.907931</v>
      </c>
      <c r="F47" s="103">
        <f t="shared" si="4"/>
        <v>0.71424965416559</v>
      </c>
      <c r="G47" s="144">
        <f>SR_HS2!F14</f>
        <v>39.029158</v>
      </c>
      <c r="H47" s="108">
        <f t="shared" si="5"/>
        <v>0.26465951672768706</v>
      </c>
      <c r="I47" s="167">
        <f t="shared" si="6"/>
        <v>-58.878773</v>
      </c>
      <c r="J47" s="137">
        <f t="shared" si="7"/>
        <v>22.26675800000001</v>
      </c>
      <c r="K47" s="114">
        <f>SR_HS2!G14</f>
        <v>129.43735153340364</v>
      </c>
      <c r="L47" s="51">
        <f>SR_HS2!H14</f>
        <v>129.87464014997238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14.541506</v>
      </c>
      <c r="D48" s="153">
        <f>SR_HS2!D13</f>
        <v>30.806764</v>
      </c>
      <c r="E48" s="154">
        <f>SR_HS2!E13</f>
        <v>24.952467</v>
      </c>
      <c r="F48" s="103">
        <f t="shared" si="4"/>
        <v>0.18203112601090812</v>
      </c>
      <c r="G48" s="144">
        <f>SR_HS2!F13</f>
        <v>46.395486</v>
      </c>
      <c r="H48" s="108">
        <f t="shared" si="5"/>
        <v>0.3146111146724244</v>
      </c>
      <c r="I48" s="167">
        <f t="shared" si="6"/>
        <v>21.443019</v>
      </c>
      <c r="J48" s="137">
        <f t="shared" si="7"/>
        <v>10.410960999999999</v>
      </c>
      <c r="K48" s="114">
        <f>SR_HS2!G13</f>
        <v>171.59479217627114</v>
      </c>
      <c r="L48" s="51">
        <f>SR_HS2!H13</f>
        <v>150.60162112450368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38.187285</v>
      </c>
      <c r="D49" s="153">
        <f>SR_HS2!D43</f>
        <v>64.051689</v>
      </c>
      <c r="E49" s="154">
        <f>SR_HS2!E43</f>
        <v>54.691146</v>
      </c>
      <c r="F49" s="103">
        <f t="shared" si="4"/>
        <v>0.3989782208391249</v>
      </c>
      <c r="G49" s="144">
        <f>SR_HS2!F43</f>
        <v>67.655347</v>
      </c>
      <c r="H49" s="108">
        <f t="shared" si="5"/>
        <v>0.45877575532282744</v>
      </c>
      <c r="I49" s="167">
        <f t="shared" si="6"/>
        <v>12.964201000000003</v>
      </c>
      <c r="J49" s="137">
        <f t="shared" si="7"/>
        <v>16.503861</v>
      </c>
      <c r="K49" s="114">
        <f>SR_HS2!G43</f>
        <v>143.21820993558458</v>
      </c>
      <c r="L49" s="51">
        <f>SR_HS2!H43</f>
        <v>105.62617170017172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65.316812</v>
      </c>
      <c r="D50" s="161">
        <f>SR_HS2!D34</f>
        <v>42.133008</v>
      </c>
      <c r="E50" s="154">
        <f>SR_HS2!E34</f>
        <v>54.977737</v>
      </c>
      <c r="F50" s="103">
        <f t="shared" si="4"/>
        <v>0.401068935253639</v>
      </c>
      <c r="G50" s="144">
        <f>SR_HS2!F34</f>
        <v>41.246698</v>
      </c>
      <c r="H50" s="108">
        <f t="shared" si="5"/>
        <v>0.2796968143482075</v>
      </c>
      <c r="I50" s="167">
        <f t="shared" si="6"/>
        <v>-13.731038999999996</v>
      </c>
      <c r="J50" s="137">
        <f t="shared" si="7"/>
        <v>-10.339075000000001</v>
      </c>
      <c r="K50" s="114">
        <f>SR_HS2!G34</f>
        <v>84.17088237558195</v>
      </c>
      <c r="L50" s="51">
        <f>SR_HS2!H34</f>
        <v>97.89639989625238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31.533389</v>
      </c>
      <c r="D51" s="153">
        <f>SR_HS2!D80</f>
        <v>33.166116</v>
      </c>
      <c r="E51" s="154">
        <f>SR_HS2!E80</f>
        <v>31.741263</v>
      </c>
      <c r="F51" s="103">
        <f t="shared" si="4"/>
        <v>0.23155617618483876</v>
      </c>
      <c r="G51" s="144">
        <f>SR_HS2!F80</f>
        <v>50.17492</v>
      </c>
      <c r="H51" s="108">
        <f t="shared" si="5"/>
        <v>0.34023972741226854</v>
      </c>
      <c r="I51" s="167">
        <f t="shared" si="6"/>
        <v>18.433657</v>
      </c>
      <c r="J51" s="137">
        <f t="shared" si="7"/>
        <v>0.20787400000000034</v>
      </c>
      <c r="K51" s="114">
        <f>SR_HS2!G80</f>
        <v>100.65921870941305</v>
      </c>
      <c r="L51" s="51">
        <f>SR_HS2!H80</f>
        <v>151.2836775943255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34.952102</v>
      </c>
      <c r="D52" s="153">
        <f>SR_HS2!D59</f>
        <v>25.5471</v>
      </c>
      <c r="E52" s="154">
        <f>SR_HS2!E59</f>
        <v>29.238724</v>
      </c>
      <c r="F52" s="103">
        <f t="shared" si="4"/>
        <v>0.2132998654137951</v>
      </c>
      <c r="G52" s="144">
        <f>SR_HS2!F59</f>
        <v>27.302378</v>
      </c>
      <c r="H52" s="108">
        <f t="shared" si="5"/>
        <v>0.18513938135679572</v>
      </c>
      <c r="I52" s="167">
        <f t="shared" si="6"/>
        <v>-1.9363460000000003</v>
      </c>
      <c r="J52" s="137">
        <f t="shared" si="7"/>
        <v>-5.713377999999995</v>
      </c>
      <c r="K52" s="114">
        <f>SR_HS2!G59</f>
        <v>83.653692702087</v>
      </c>
      <c r="L52" s="51">
        <f>SR_HS2!H59</f>
        <v>106.87075245331172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51.055317</v>
      </c>
      <c r="D53" s="157">
        <f>SR_HS2!D33</f>
        <v>35.44433</v>
      </c>
      <c r="E53" s="158">
        <f>SR_HS2!E33</f>
        <v>57.302611</v>
      </c>
      <c r="F53" s="106">
        <f t="shared" si="4"/>
        <v>0.41802915934905555</v>
      </c>
      <c r="G53" s="149">
        <f>SR_HS2!F33</f>
        <v>28.896155</v>
      </c>
      <c r="H53" s="111">
        <f t="shared" si="5"/>
        <v>0.19594689738344695</v>
      </c>
      <c r="I53" s="170">
        <f t="shared" si="6"/>
        <v>-28.406456</v>
      </c>
      <c r="J53" s="138">
        <f t="shared" si="7"/>
        <v>6.247293999999997</v>
      </c>
      <c r="K53" s="117">
        <f>SR_HS2!G33</f>
        <v>112.23632398560956</v>
      </c>
      <c r="L53" s="62">
        <f>SR_HS2!H33</f>
        <v>81.52546542705139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22.583284</v>
      </c>
      <c r="D54" s="159">
        <f>SR_HS2!D66</f>
        <v>32.212775</v>
      </c>
      <c r="E54" s="160">
        <f>SR_HS2!E66</f>
        <v>25.899611</v>
      </c>
      <c r="F54" s="107">
        <f t="shared" si="4"/>
        <v>0.18894065078112324</v>
      </c>
      <c r="G54" s="145">
        <f>SR_HS2!F66</f>
        <v>30.323925</v>
      </c>
      <c r="H54" s="112">
        <f t="shared" si="5"/>
        <v>0.20562870804916228</v>
      </c>
      <c r="I54" s="168">
        <f t="shared" si="6"/>
        <v>4.424313999999999</v>
      </c>
      <c r="J54" s="136">
        <f t="shared" si="7"/>
        <v>3.316327000000001</v>
      </c>
      <c r="K54" s="118">
        <f>SR_HS2!G66</f>
        <v>114.68487488356433</v>
      </c>
      <c r="L54" s="66">
        <f>SR_HS2!H66</f>
        <v>94.13633255750241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27.129117</v>
      </c>
      <c r="D55" s="161">
        <f>SR_HS2!D107</f>
        <v>22.816974</v>
      </c>
      <c r="E55" s="154">
        <f>SR_HS2!E107</f>
        <v>51.602554</v>
      </c>
      <c r="F55" s="103">
        <f t="shared" si="4"/>
        <v>0.37644658580887774</v>
      </c>
      <c r="G55" s="144">
        <f>SR_HS2!F107</f>
        <v>71.27806</v>
      </c>
      <c r="H55" s="108">
        <f t="shared" si="5"/>
        <v>0.48334163173305145</v>
      </c>
      <c r="I55" s="167">
        <f t="shared" si="6"/>
        <v>19.675506</v>
      </c>
      <c r="J55" s="137">
        <f t="shared" si="7"/>
        <v>24.473436999999997</v>
      </c>
      <c r="K55" s="114">
        <f>SR_HS2!G107</f>
        <v>190.21096042307605</v>
      </c>
      <c r="L55" s="51">
        <f>SR_HS2!H107</f>
        <v>312.3905036662618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74.869266</v>
      </c>
      <c r="D56" s="153">
        <f>SR_HS2!D40</f>
        <v>32.716158</v>
      </c>
      <c r="E56" s="154">
        <f>SR_HS2!E40</f>
        <v>92.275542</v>
      </c>
      <c r="F56" s="103">
        <f t="shared" si="4"/>
        <v>0.6731607264935706</v>
      </c>
      <c r="G56" s="144">
        <f>SR_HS2!F40</f>
        <v>48.75004</v>
      </c>
      <c r="H56" s="108">
        <f t="shared" si="5"/>
        <v>0.3305775140436135</v>
      </c>
      <c r="I56" s="167">
        <f t="shared" si="6"/>
        <v>-43.525502</v>
      </c>
      <c r="J56" s="137">
        <f t="shared" si="7"/>
        <v>17.406276000000005</v>
      </c>
      <c r="K56" s="114">
        <f>SR_HS2!G40</f>
        <v>123.24889361143197</v>
      </c>
      <c r="L56" s="51">
        <f>SR_HS2!H40</f>
        <v>149.00906151633086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28.199607</v>
      </c>
      <c r="D57" s="153">
        <f>SR_HS2!D75</f>
        <v>23.531488</v>
      </c>
      <c r="E57" s="154">
        <f>SR_HS2!E75</f>
        <v>25.085385</v>
      </c>
      <c r="F57" s="103">
        <f t="shared" si="4"/>
        <v>0.18300077815821353</v>
      </c>
      <c r="G57" s="144">
        <f>SR_HS2!F75</f>
        <v>22.219577</v>
      </c>
      <c r="H57" s="108">
        <f t="shared" si="5"/>
        <v>0.15067254360736224</v>
      </c>
      <c r="I57" s="167">
        <f t="shared" si="6"/>
        <v>-2.8658079999999977</v>
      </c>
      <c r="J57" s="137">
        <f t="shared" si="7"/>
        <v>-3.1142220000000016</v>
      </c>
      <c r="K57" s="114">
        <f>SR_HS2!G75</f>
        <v>88.95650567045136</v>
      </c>
      <c r="L57" s="51">
        <f>SR_HS2!H75</f>
        <v>94.42487019945361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7.949035</v>
      </c>
      <c r="D58" s="153">
        <f>SR_HS2!D23</f>
        <v>29.153631</v>
      </c>
      <c r="E58" s="154">
        <f>SR_HS2!E23</f>
        <v>9.944045</v>
      </c>
      <c r="F58" s="103">
        <f t="shared" si="4"/>
        <v>0.07254295571067745</v>
      </c>
      <c r="G58" s="144">
        <f>SR_HS2!F23</f>
        <v>32.039397</v>
      </c>
      <c r="H58" s="108">
        <f t="shared" si="5"/>
        <v>0.21726144658991892</v>
      </c>
      <c r="I58" s="167">
        <f t="shared" si="6"/>
        <v>22.095352000000002</v>
      </c>
      <c r="J58" s="137">
        <f t="shared" si="7"/>
        <v>1.9950099999999988</v>
      </c>
      <c r="K58" s="114">
        <f>SR_HS2!G23</f>
        <v>125.09751183634239</v>
      </c>
      <c r="L58" s="51">
        <f>SR_HS2!H23</f>
        <v>109.89847885500095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54.33334</v>
      </c>
      <c r="D59" s="153">
        <f>SR_HS2!D31</f>
        <v>19.122204</v>
      </c>
      <c r="E59" s="154">
        <f>SR_HS2!E31</f>
        <v>53.284691</v>
      </c>
      <c r="F59" s="103">
        <f t="shared" si="4"/>
        <v>0.3887179693243679</v>
      </c>
      <c r="G59" s="144">
        <f>SR_HS2!F31</f>
        <v>20.877854</v>
      </c>
      <c r="H59" s="108">
        <f t="shared" si="5"/>
        <v>0.14157422381367304</v>
      </c>
      <c r="I59" s="167">
        <f t="shared" si="6"/>
        <v>-32.406837</v>
      </c>
      <c r="J59" s="137">
        <f t="shared" si="7"/>
        <v>-1.0486489999999975</v>
      </c>
      <c r="K59" s="114">
        <f>SR_HS2!G31</f>
        <v>98.0699714024575</v>
      </c>
      <c r="L59" s="51">
        <f>SR_HS2!H31</f>
        <v>109.18121153816787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76.166437</v>
      </c>
      <c r="D60" s="161">
        <f>SR_HS2!D44</f>
        <v>24.779757</v>
      </c>
      <c r="E60" s="154">
        <f>SR_HS2!E44</f>
        <v>100.789257</v>
      </c>
      <c r="F60" s="103">
        <f t="shared" si="4"/>
        <v>0.7352692598095734</v>
      </c>
      <c r="G60" s="144">
        <f>SR_HS2!F44</f>
        <v>21.466689</v>
      </c>
      <c r="H60" s="108">
        <f t="shared" si="5"/>
        <v>0.145567156137049</v>
      </c>
      <c r="I60" s="167">
        <f t="shared" si="6"/>
        <v>-79.322568</v>
      </c>
      <c r="J60" s="137">
        <f t="shared" si="7"/>
        <v>24.622820000000004</v>
      </c>
      <c r="K60" s="114">
        <f>SR_HS2!G44</f>
        <v>132.32765108862844</v>
      </c>
      <c r="L60" s="51">
        <f>SR_HS2!H44</f>
        <v>86.6299415284823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36.015883</v>
      </c>
      <c r="D61" s="153">
        <f>SR_HS2!D53</f>
        <v>15.893944</v>
      </c>
      <c r="E61" s="154">
        <f>SR_HS2!E53</f>
        <v>44.711129</v>
      </c>
      <c r="F61" s="103">
        <f t="shared" si="4"/>
        <v>0.32617284523766604</v>
      </c>
      <c r="G61" s="144">
        <f>SR_HS2!F53</f>
        <v>27.855467</v>
      </c>
      <c r="H61" s="108">
        <f t="shared" si="5"/>
        <v>0.18888991749307107</v>
      </c>
      <c r="I61" s="167">
        <f t="shared" si="6"/>
        <v>-16.855662</v>
      </c>
      <c r="J61" s="137">
        <f t="shared" si="7"/>
        <v>8.695245999999997</v>
      </c>
      <c r="K61" s="114">
        <f>SR_HS2!G53</f>
        <v>124.1428094377139</v>
      </c>
      <c r="L61" s="51">
        <f>SR_HS2!H53</f>
        <v>175.25836884790837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22.926875</v>
      </c>
      <c r="D62" s="161">
        <f>SR_HS2!D54</f>
        <v>27.516442</v>
      </c>
      <c r="E62" s="154">
        <f>SR_HS2!E54</f>
        <v>22.592021</v>
      </c>
      <c r="F62" s="103">
        <f t="shared" si="4"/>
        <v>0.16481140007086603</v>
      </c>
      <c r="G62" s="144">
        <f>SR_HS2!F54</f>
        <v>26.224877</v>
      </c>
      <c r="H62" s="108">
        <f t="shared" si="5"/>
        <v>0.17783276987587165</v>
      </c>
      <c r="I62" s="167">
        <f t="shared" si="6"/>
        <v>3.6328560000000003</v>
      </c>
      <c r="J62" s="137">
        <f t="shared" si="7"/>
        <v>-0.334854</v>
      </c>
      <c r="K62" s="114">
        <f>SR_HS2!G54</f>
        <v>98.53946950903688</v>
      </c>
      <c r="L62" s="51">
        <f>SR_HS2!H54</f>
        <v>95.30620637653661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63.176709</v>
      </c>
      <c r="D63" s="155">
        <f>SR_HS2!D27</f>
        <v>30.589891</v>
      </c>
      <c r="E63" s="156">
        <f>SR_HS2!E27</f>
        <v>98.307112</v>
      </c>
      <c r="F63" s="104">
        <f t="shared" si="4"/>
        <v>0.7171617256217775</v>
      </c>
      <c r="G63" s="147">
        <f>SR_HS2!F27</f>
        <v>75.592934</v>
      </c>
      <c r="H63" s="109">
        <f t="shared" si="5"/>
        <v>0.5126011014756696</v>
      </c>
      <c r="I63" s="169">
        <f t="shared" si="6"/>
        <v>-22.714178000000004</v>
      </c>
      <c r="J63" s="138">
        <f t="shared" si="7"/>
        <v>35.130403</v>
      </c>
      <c r="K63" s="115">
        <f>SR_HS2!G27</f>
        <v>155.60657330219593</v>
      </c>
      <c r="L63" s="55">
        <f>SR_HS2!H27</f>
        <v>247.1173695911502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54.797536</v>
      </c>
      <c r="D64" s="151">
        <f>SR_HS2!D93</f>
        <v>19.372692</v>
      </c>
      <c r="E64" s="152">
        <f>SR_HS2!E93</f>
        <v>62.638723</v>
      </c>
      <c r="F64" s="105">
        <f t="shared" si="4"/>
        <v>0.45695671211890065</v>
      </c>
      <c r="G64" s="142">
        <f>SR_HS2!F93</f>
        <v>22.187436</v>
      </c>
      <c r="H64" s="110">
        <f t="shared" si="5"/>
        <v>0.15045459318354976</v>
      </c>
      <c r="I64" s="166">
        <f t="shared" si="6"/>
        <v>-40.451286999999994</v>
      </c>
      <c r="J64" s="136">
        <f t="shared" si="7"/>
        <v>7.841186999999998</v>
      </c>
      <c r="K64" s="116">
        <f>SR_HS2!G93</f>
        <v>114.30937880126581</v>
      </c>
      <c r="L64" s="47">
        <f>SR_HS2!H93</f>
        <v>114.52944175233881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41.090047</v>
      </c>
      <c r="D65" s="161">
        <f>SR_HS2!D21</f>
        <v>25.537712</v>
      </c>
      <c r="E65" s="154">
        <f>SR_HS2!E21</f>
        <v>57.134548</v>
      </c>
      <c r="F65" s="103">
        <f t="shared" si="4"/>
        <v>0.4168031203713957</v>
      </c>
      <c r="G65" s="144">
        <f>SR_HS2!F21</f>
        <v>50.275643</v>
      </c>
      <c r="H65" s="108">
        <f t="shared" si="5"/>
        <v>0.3409227372917889</v>
      </c>
      <c r="I65" s="167">
        <f t="shared" si="6"/>
        <v>-6.858905</v>
      </c>
      <c r="J65" s="137">
        <f t="shared" si="7"/>
        <v>16.044501000000004</v>
      </c>
      <c r="K65" s="114">
        <f>SR_HS2!G21</f>
        <v>139.04717120425784</v>
      </c>
      <c r="L65" s="51">
        <f>SR_HS2!H21</f>
        <v>196.86823549423693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42.164955</v>
      </c>
      <c r="D66" s="153">
        <f>SR_HS2!D46</f>
        <v>17.28459</v>
      </c>
      <c r="E66" s="154">
        <f>SR_HS2!E46</f>
        <v>43.165927</v>
      </c>
      <c r="F66" s="103">
        <f t="shared" si="4"/>
        <v>0.31490041834799987</v>
      </c>
      <c r="G66" s="144">
        <f>SR_HS2!F46</f>
        <v>15.124477</v>
      </c>
      <c r="H66" s="108">
        <f t="shared" si="5"/>
        <v>0.10256016216335023</v>
      </c>
      <c r="I66" s="167">
        <f t="shared" si="6"/>
        <v>-28.041450000000005</v>
      </c>
      <c r="J66" s="137">
        <f t="shared" si="7"/>
        <v>1.0009720000000044</v>
      </c>
      <c r="K66" s="114">
        <f>SR_HS2!G46</f>
        <v>102.37394300551253</v>
      </c>
      <c r="L66" s="51">
        <f>SR_HS2!H46</f>
        <v>87.50266566924641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36.215875</v>
      </c>
      <c r="D67" s="153">
        <f>SR_HS2!D81</f>
        <v>15.246598</v>
      </c>
      <c r="E67" s="154">
        <f>SR_HS2!E81</f>
        <v>33.125454</v>
      </c>
      <c r="F67" s="103">
        <f t="shared" si="4"/>
        <v>0.24165400925056987</v>
      </c>
      <c r="G67" s="144">
        <f>SR_HS2!F81</f>
        <v>15.089724</v>
      </c>
      <c r="H67" s="108">
        <f t="shared" si="5"/>
        <v>0.10232449958039527</v>
      </c>
      <c r="I67" s="167">
        <f t="shared" si="6"/>
        <v>-18.035729999999997</v>
      </c>
      <c r="J67" s="137">
        <f t="shared" si="7"/>
        <v>-3.090420999999999</v>
      </c>
      <c r="K67" s="114">
        <f>SR_HS2!G81</f>
        <v>91.46666758707335</v>
      </c>
      <c r="L67" s="51">
        <f>SR_HS2!H81</f>
        <v>98.97108850118565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0.844562</v>
      </c>
      <c r="D68" s="153">
        <f>SR_HS2!D100</f>
        <v>0.549693</v>
      </c>
      <c r="E68" s="154">
        <f>SR_HS2!E100</f>
        <v>1.584558</v>
      </c>
      <c r="F68" s="103">
        <f t="shared" si="4"/>
        <v>0.011559533450924612</v>
      </c>
      <c r="G68" s="144">
        <f>SR_HS2!F100</f>
        <v>11.196224</v>
      </c>
      <c r="H68" s="108">
        <f t="shared" si="5"/>
        <v>0.07592239712204223</v>
      </c>
      <c r="I68" s="167">
        <f t="shared" si="6"/>
        <v>9.611666000000001</v>
      </c>
      <c r="J68" s="137">
        <f t="shared" si="7"/>
        <v>0.7399959999999999</v>
      </c>
      <c r="K68" s="114">
        <f>SR_HS2!G100</f>
        <v>187.61890778888937</v>
      </c>
      <c r="L68" s="51">
        <f>SR_HS2!H100</f>
        <v>2036.8140034528367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57.599371</v>
      </c>
      <c r="D69" s="161">
        <f>SR_HS2!D19</f>
        <v>6.679214</v>
      </c>
      <c r="E69" s="154">
        <f>SR_HS2!E19</f>
        <v>46.002847</v>
      </c>
      <c r="F69" s="103">
        <f t="shared" si="4"/>
        <v>0.3355960770980091</v>
      </c>
      <c r="G69" s="144">
        <f>SR_HS2!F19</f>
        <v>6.580204</v>
      </c>
      <c r="H69" s="108">
        <f t="shared" si="5"/>
        <v>0.044620834777157975</v>
      </c>
      <c r="I69" s="167">
        <f t="shared" si="6"/>
        <v>-39.422643</v>
      </c>
      <c r="J69" s="137">
        <f t="shared" si="7"/>
        <v>-11.596523999999995</v>
      </c>
      <c r="K69" s="114">
        <f>SR_HS2!G19</f>
        <v>79.86692597736875</v>
      </c>
      <c r="L69" s="51">
        <f>SR_HS2!H19</f>
        <v>98.51763994985039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24.469507</v>
      </c>
      <c r="D70" s="161">
        <f>SR_HS2!D90</f>
        <v>11.498652</v>
      </c>
      <c r="E70" s="154">
        <f>SR_HS2!E90</f>
        <v>16.82729</v>
      </c>
      <c r="F70" s="103">
        <f t="shared" si="4"/>
        <v>0.12275702223800534</v>
      </c>
      <c r="G70" s="144">
        <f>SR_HS2!F90</f>
        <v>9.31864</v>
      </c>
      <c r="H70" s="108">
        <f t="shared" si="5"/>
        <v>0.06319036549441558</v>
      </c>
      <c r="I70" s="167">
        <f t="shared" si="6"/>
        <v>-7.508650000000001</v>
      </c>
      <c r="J70" s="137">
        <f t="shared" si="7"/>
        <v>-7.642216999999999</v>
      </c>
      <c r="K70" s="114">
        <f>SR_HS2!G90</f>
        <v>68.76840632710746</v>
      </c>
      <c r="L70" s="51">
        <f>SR_HS2!H90</f>
        <v>81.04115160629264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26.590648</v>
      </c>
      <c r="D71" s="161">
        <f>SR_HS2!D68</f>
        <v>13.865482</v>
      </c>
      <c r="E71" s="154">
        <f>SR_HS2!E68</f>
        <v>24.591225</v>
      </c>
      <c r="F71" s="103">
        <f t="shared" si="4"/>
        <v>0.17939582393747258</v>
      </c>
      <c r="G71" s="144">
        <f>SR_HS2!F68</f>
        <v>10.629238</v>
      </c>
      <c r="H71" s="108">
        <f t="shared" si="5"/>
        <v>0.07207762443308582</v>
      </c>
      <c r="I71" s="167">
        <f t="shared" si="6"/>
        <v>-13.961987</v>
      </c>
      <c r="J71" s="137">
        <f t="shared" si="7"/>
        <v>-1.9994230000000002</v>
      </c>
      <c r="K71" s="114">
        <f>SR_HS2!G68</f>
        <v>92.48072856291431</v>
      </c>
      <c r="L71" s="51">
        <f>SR_HS2!H68</f>
        <v>76.6597078990835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51.231211</v>
      </c>
      <c r="D72" s="153">
        <f>SR_HS2!D20</f>
        <v>13.089258</v>
      </c>
      <c r="E72" s="154">
        <f>SR_HS2!E20</f>
        <v>53.503496</v>
      </c>
      <c r="F72" s="103">
        <f t="shared" si="4"/>
        <v>0.39031417704710797</v>
      </c>
      <c r="G72" s="144">
        <f>SR_HS2!F20</f>
        <v>18.910743</v>
      </c>
      <c r="H72" s="108">
        <f t="shared" si="5"/>
        <v>0.12823510318468798</v>
      </c>
      <c r="I72" s="167">
        <f t="shared" si="6"/>
        <v>-34.592753</v>
      </c>
      <c r="J72" s="137">
        <f t="shared" si="7"/>
        <v>2.2722849999999966</v>
      </c>
      <c r="K72" s="114">
        <f>SR_HS2!G20</f>
        <v>104.43535289454704</v>
      </c>
      <c r="L72" s="51">
        <f>SR_HS2!H20</f>
        <v>144.4752865288468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138.75582</v>
      </c>
      <c r="D73" s="165">
        <f>SR_HS2!D38</f>
        <v>9.464038</v>
      </c>
      <c r="E73" s="158">
        <f>SR_HS2!E38</f>
        <v>139.786226</v>
      </c>
      <c r="F73" s="106">
        <f t="shared" si="4"/>
        <v>1.0197566484947271</v>
      </c>
      <c r="G73" s="149">
        <f>SR_HS2!F38</f>
        <v>14.079257</v>
      </c>
      <c r="H73" s="111">
        <f t="shared" si="5"/>
        <v>0.09547245045626926</v>
      </c>
      <c r="I73" s="170">
        <f t="shared" si="6"/>
        <v>-125.706969</v>
      </c>
      <c r="J73" s="138">
        <f t="shared" si="7"/>
        <v>1.0304059999999993</v>
      </c>
      <c r="K73" s="117">
        <f>SR_HS2!G38</f>
        <v>100.74260380573585</v>
      </c>
      <c r="L73" s="62">
        <f>SR_HS2!H38</f>
        <v>148.76585449044055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7.664764</v>
      </c>
      <c r="D74" s="162">
        <f>SR_HS2!D72</f>
        <v>12.526671</v>
      </c>
      <c r="E74" s="160">
        <f>SR_HS2!E72</f>
        <v>7.382452</v>
      </c>
      <c r="F74" s="107">
        <f t="shared" si="4"/>
        <v>0.0538558391954383</v>
      </c>
      <c r="G74" s="145">
        <f>SR_HS2!F72</f>
        <v>14.550251</v>
      </c>
      <c r="H74" s="112">
        <f t="shared" si="5"/>
        <v>0.09866629451566813</v>
      </c>
      <c r="I74" s="168">
        <f t="shared" si="6"/>
        <v>7.167799</v>
      </c>
      <c r="J74" s="136">
        <f t="shared" si="7"/>
        <v>-0.2823120000000001</v>
      </c>
      <c r="K74" s="118">
        <f>SR_HS2!G72</f>
        <v>96.31675548001218</v>
      </c>
      <c r="L74" s="66">
        <f>SR_HS2!H72</f>
        <v>116.15417216593298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30.895506</v>
      </c>
      <c r="D75" s="161">
        <f>SR_HS2!D35</f>
        <v>16.115558</v>
      </c>
      <c r="E75" s="154">
        <f>SR_HS2!E35</f>
        <v>36.617932</v>
      </c>
      <c r="F75" s="103">
        <f t="shared" si="4"/>
        <v>0.2671320392549108</v>
      </c>
      <c r="G75" s="144">
        <f>SR_HS2!F35</f>
        <v>21.481124</v>
      </c>
      <c r="H75" s="108">
        <f t="shared" si="5"/>
        <v>0.14566504090627627</v>
      </c>
      <c r="I75" s="167">
        <f t="shared" si="6"/>
        <v>-15.136808000000002</v>
      </c>
      <c r="J75" s="137">
        <f t="shared" si="7"/>
        <v>5.722426000000002</v>
      </c>
      <c r="K75" s="114">
        <f>SR_HS2!G35</f>
        <v>118.52187175701216</v>
      </c>
      <c r="L75" s="51">
        <f>SR_HS2!H35</f>
        <v>133.29432341095483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31.09623</v>
      </c>
      <c r="D76" s="161">
        <f>SR_HS2!D28</f>
        <v>10.312223</v>
      </c>
      <c r="E76" s="154">
        <f>SR_HS2!E28</f>
        <v>77.748595</v>
      </c>
      <c r="F76" s="103">
        <f t="shared" si="4"/>
        <v>0.5671849718753684</v>
      </c>
      <c r="G76" s="144">
        <f>SR_HS2!F28</f>
        <v>13.567094</v>
      </c>
      <c r="H76" s="108">
        <f t="shared" si="5"/>
        <v>0.09199943645822703</v>
      </c>
      <c r="I76" s="167">
        <f t="shared" si="6"/>
        <v>-64.181501</v>
      </c>
      <c r="J76" s="137">
        <f t="shared" si="7"/>
        <v>46.652364999999996</v>
      </c>
      <c r="K76" s="114">
        <f>SR_HS2!G28</f>
        <v>250.0257909077724</v>
      </c>
      <c r="L76" s="51">
        <f>SR_HS2!H28</f>
        <v>131.56323326212012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22.334119</v>
      </c>
      <c r="D77" s="161">
        <f>SR_HS2!D110</f>
        <v>7.927763</v>
      </c>
      <c r="E77" s="154">
        <f>SR_HS2!E110</f>
        <v>24.229371</v>
      </c>
      <c r="F77" s="103">
        <f t="shared" si="4"/>
        <v>0.17675605725341878</v>
      </c>
      <c r="G77" s="144">
        <f>SR_HS2!F110</f>
        <v>9.724828</v>
      </c>
      <c r="H77" s="108">
        <f t="shared" si="5"/>
        <v>0.06594475542464634</v>
      </c>
      <c r="I77" s="167">
        <f t="shared" si="6"/>
        <v>-14.504543</v>
      </c>
      <c r="J77" s="137">
        <f t="shared" si="7"/>
        <v>1.8952519999999993</v>
      </c>
      <c r="K77" s="114">
        <f>SR_HS2!G110</f>
        <v>108.48590445855508</v>
      </c>
      <c r="L77" s="51">
        <f>SR_HS2!H110</f>
        <v>122.66799600341231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29.595183</v>
      </c>
      <c r="D78" s="161">
        <f>SR_HS2!D32</f>
        <v>8.903183</v>
      </c>
      <c r="E78" s="154">
        <f>SR_HS2!E32</f>
        <v>33.45075</v>
      </c>
      <c r="F78" s="103">
        <f aca="true" t="shared" si="8" ref="F78:F109">E78/$E$11*100</f>
        <v>0.24402708110622426</v>
      </c>
      <c r="G78" s="144">
        <f>SR_HS2!F32</f>
        <v>17.432443</v>
      </c>
      <c r="H78" s="108">
        <f aca="true" t="shared" si="9" ref="H78:H109">G78/$G$11*100</f>
        <v>0.11821064496863988</v>
      </c>
      <c r="I78" s="167">
        <f aca="true" t="shared" si="10" ref="I78:I111">G78-E78</f>
        <v>-16.018307</v>
      </c>
      <c r="J78" s="137">
        <f aca="true" t="shared" si="11" ref="J78:J111">E78-C78</f>
        <v>3.8555670000000006</v>
      </c>
      <c r="K78" s="114">
        <f>SR_HS2!G32</f>
        <v>113.02768426875414</v>
      </c>
      <c r="L78" s="51">
        <f>SR_HS2!H32</f>
        <v>195.8001200244901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18.221795</v>
      </c>
      <c r="D79" s="153">
        <f>SR_HS2!D67</f>
        <v>14.642714</v>
      </c>
      <c r="E79" s="154">
        <f>SR_HS2!E67</f>
        <v>17.969215</v>
      </c>
      <c r="F79" s="103">
        <f t="shared" si="8"/>
        <v>0.13108749687884969</v>
      </c>
      <c r="G79" s="144">
        <f>SR_HS2!F67</f>
        <v>14.742239</v>
      </c>
      <c r="H79" s="108">
        <f t="shared" si="9"/>
        <v>0.09996817889906977</v>
      </c>
      <c r="I79" s="167">
        <f t="shared" si="10"/>
        <v>-3.2269759999999987</v>
      </c>
      <c r="J79" s="137">
        <f t="shared" si="11"/>
        <v>-0.2525800000000018</v>
      </c>
      <c r="K79" s="114">
        <f>SR_HS2!G67</f>
        <v>98.61385774562822</v>
      </c>
      <c r="L79" s="51">
        <f>SR_HS2!H67</f>
        <v>100.67968957120928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23.044392</v>
      </c>
      <c r="D80" s="161">
        <f>SR_HS2!D64</f>
        <v>11.835394</v>
      </c>
      <c r="E80" s="154">
        <f>SR_HS2!E64</f>
        <v>22.323582</v>
      </c>
      <c r="F80" s="103">
        <f t="shared" si="8"/>
        <v>0.162853106590897</v>
      </c>
      <c r="G80" s="144">
        <f>SR_HS2!F64</f>
        <v>10.146956</v>
      </c>
      <c r="H80" s="108">
        <f t="shared" si="9"/>
        <v>0.0688072356369334</v>
      </c>
      <c r="I80" s="167">
        <f t="shared" si="10"/>
        <v>-12.176625999999999</v>
      </c>
      <c r="J80" s="137">
        <f t="shared" si="11"/>
        <v>-0.7208100000000002</v>
      </c>
      <c r="K80" s="114">
        <f>SR_HS2!G64</f>
        <v>96.87208063462901</v>
      </c>
      <c r="L80" s="51">
        <f>SR_HS2!H64</f>
        <v>85.73399415346881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9.094599</v>
      </c>
      <c r="D81" s="161">
        <f>SR_HS2!D99</f>
        <v>2.408158</v>
      </c>
      <c r="E81" s="154">
        <f>SR_HS2!E99</f>
        <v>11.486565</v>
      </c>
      <c r="F81" s="103">
        <f t="shared" si="8"/>
        <v>0.08379581710086971</v>
      </c>
      <c r="G81" s="144">
        <f>SR_HS2!F99</f>
        <v>16.294947</v>
      </c>
      <c r="H81" s="108">
        <f t="shared" si="9"/>
        <v>0.11049720309424237</v>
      </c>
      <c r="I81" s="167">
        <f t="shared" si="10"/>
        <v>4.808382</v>
      </c>
      <c r="J81" s="137">
        <f t="shared" si="11"/>
        <v>2.391966</v>
      </c>
      <c r="K81" s="114">
        <f>SR_HS2!G99</f>
        <v>126.3009507071175</v>
      </c>
      <c r="L81" s="51">
        <f>SR_HS2!H99</f>
        <v>676.6560582818903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33.08028</v>
      </c>
      <c r="D82" s="161">
        <f>SR_HS2!D71</f>
        <v>9.127366</v>
      </c>
      <c r="E82" s="154">
        <f>SR_HS2!E71</f>
        <v>31.228469</v>
      </c>
      <c r="F82" s="103">
        <f t="shared" si="8"/>
        <v>0.2278152847839349</v>
      </c>
      <c r="G82" s="144">
        <f>SR_HS2!F71</f>
        <v>10.993018</v>
      </c>
      <c r="H82" s="108">
        <f t="shared" si="9"/>
        <v>0.07454444267690236</v>
      </c>
      <c r="I82" s="167">
        <f t="shared" si="10"/>
        <v>-20.235451</v>
      </c>
      <c r="J82" s="137">
        <f t="shared" si="11"/>
        <v>-1.8518110000000014</v>
      </c>
      <c r="K82" s="114">
        <f>SR_HS2!G71</f>
        <v>94.40206975273486</v>
      </c>
      <c r="L82" s="51">
        <f>SR_HS2!H71</f>
        <v>120.44020147762234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14.215386</v>
      </c>
      <c r="D83" s="163">
        <f>SR_HS2!D47</f>
        <v>8.705008</v>
      </c>
      <c r="E83" s="156">
        <f>SR_HS2!E47</f>
        <v>19.381887</v>
      </c>
      <c r="F83" s="104">
        <f t="shared" si="8"/>
        <v>0.14139310212598144</v>
      </c>
      <c r="G83" s="147">
        <f>SR_HS2!F47</f>
        <v>10.435578</v>
      </c>
      <c r="H83" s="109">
        <f t="shared" si="9"/>
        <v>0.07076440209789006</v>
      </c>
      <c r="I83" s="169">
        <f t="shared" si="10"/>
        <v>-8.946309</v>
      </c>
      <c r="J83" s="138">
        <f t="shared" si="11"/>
        <v>5.1665009999999985</v>
      </c>
      <c r="K83" s="115">
        <f>SR_HS2!G47</f>
        <v>136.34442990151655</v>
      </c>
      <c r="L83" s="55">
        <f>SR_HS2!H47</f>
        <v>119.8801655323005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15.029987</v>
      </c>
      <c r="D84" s="164">
        <f>SR_HS2!D91</f>
        <v>5.912192</v>
      </c>
      <c r="E84" s="152">
        <f>SR_HS2!E91</f>
        <v>9.224727</v>
      </c>
      <c r="F84" s="105">
        <f t="shared" si="8"/>
        <v>0.06729544789912863</v>
      </c>
      <c r="G84" s="142">
        <f>SR_HS2!F91</f>
        <v>2.91212</v>
      </c>
      <c r="H84" s="110">
        <f t="shared" si="9"/>
        <v>0.01974729436522899</v>
      </c>
      <c r="I84" s="166">
        <f t="shared" si="10"/>
        <v>-6.312607</v>
      </c>
      <c r="J84" s="136">
        <f t="shared" si="11"/>
        <v>-5.8052600000000005</v>
      </c>
      <c r="K84" s="116">
        <f>SR_HS2!G91</f>
        <v>61.37548222762934</v>
      </c>
      <c r="L84" s="47">
        <f>SR_HS2!H91</f>
        <v>49.256181125376166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8.380307</v>
      </c>
      <c r="D85" s="161">
        <f>SR_HS2!D70</f>
        <v>4.696428</v>
      </c>
      <c r="E85" s="154">
        <f>SR_HS2!E70</f>
        <v>8.699313</v>
      </c>
      <c r="F85" s="103">
        <f t="shared" si="8"/>
        <v>0.0634624921420127</v>
      </c>
      <c r="G85" s="144">
        <f>SR_HS2!F70</f>
        <v>5.459178</v>
      </c>
      <c r="H85" s="108">
        <f t="shared" si="9"/>
        <v>0.03701907715278974</v>
      </c>
      <c r="I85" s="167">
        <f t="shared" si="10"/>
        <v>-3.2401350000000004</v>
      </c>
      <c r="J85" s="137">
        <f t="shared" si="11"/>
        <v>0.3190059999999999</v>
      </c>
      <c r="K85" s="114">
        <f>SR_HS2!G70</f>
        <v>103.80661472187116</v>
      </c>
      <c r="L85" s="51">
        <f>SR_HS2!H70</f>
        <v>116.24106661488263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12.376761</v>
      </c>
      <c r="D86" s="161">
        <f>SR_HS2!D87</f>
        <v>10.235088</v>
      </c>
      <c r="E86" s="154">
        <f>SR_HS2!E87</f>
        <v>8.190826</v>
      </c>
      <c r="F86" s="103">
        <f t="shared" si="8"/>
        <v>0.05975302080309023</v>
      </c>
      <c r="G86" s="144">
        <f>SR_HS2!F87</f>
        <v>4.955186</v>
      </c>
      <c r="H86" s="108">
        <f t="shared" si="9"/>
        <v>0.03360147129117673</v>
      </c>
      <c r="I86" s="167">
        <f t="shared" si="10"/>
        <v>-3.235639999999999</v>
      </c>
      <c r="J86" s="137">
        <f t="shared" si="11"/>
        <v>-4.185935000000001</v>
      </c>
      <c r="K86" s="114">
        <f>SR_HS2!G87</f>
        <v>66.17907544631426</v>
      </c>
      <c r="L86" s="51">
        <f>SR_HS2!H87</f>
        <v>48.41371173359722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1.506605</v>
      </c>
      <c r="D87" s="161">
        <f>SR_HS2!D104</f>
        <v>4.133417</v>
      </c>
      <c r="E87" s="154">
        <f>SR_HS2!E104</f>
        <v>2.036551</v>
      </c>
      <c r="F87" s="103">
        <f t="shared" si="8"/>
        <v>0.014856874541048021</v>
      </c>
      <c r="G87" s="144">
        <f>SR_HS2!F104</f>
        <v>6.266908</v>
      </c>
      <c r="H87" s="108">
        <f t="shared" si="9"/>
        <v>0.042496352154378414</v>
      </c>
      <c r="I87" s="167">
        <f t="shared" si="10"/>
        <v>4.230357</v>
      </c>
      <c r="J87" s="137">
        <f t="shared" si="11"/>
        <v>0.5299459999999998</v>
      </c>
      <c r="K87" s="114">
        <f>SR_HS2!G104</f>
        <v>135.17484675810846</v>
      </c>
      <c r="L87" s="51">
        <f>SR_HS2!H104</f>
        <v>151.61567294081385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8.468233</v>
      </c>
      <c r="D88" s="161">
        <f>SR_HS2!D63</f>
        <v>2.890347</v>
      </c>
      <c r="E88" s="154">
        <f>SR_HS2!E63</f>
        <v>6.807448</v>
      </c>
      <c r="F88" s="103">
        <f t="shared" si="8"/>
        <v>0.04966111866617054</v>
      </c>
      <c r="G88" s="144">
        <f>SR_HS2!F63</f>
        <v>3.76929</v>
      </c>
      <c r="H88" s="108">
        <f t="shared" si="9"/>
        <v>0.025559825549054976</v>
      </c>
      <c r="I88" s="167">
        <f t="shared" si="10"/>
        <v>-3.038158</v>
      </c>
      <c r="J88" s="137">
        <f t="shared" si="11"/>
        <v>-1.6607849999999997</v>
      </c>
      <c r="K88" s="114">
        <f>SR_HS2!G63</f>
        <v>80.38805734324977</v>
      </c>
      <c r="L88" s="51">
        <f>SR_HS2!H63</f>
        <v>130.4096013385244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3.240947</v>
      </c>
      <c r="D89" s="161">
        <f>SR_HS2!D77</f>
        <v>2.466191</v>
      </c>
      <c r="E89" s="154">
        <f>SR_HS2!E77</f>
        <v>3.71851</v>
      </c>
      <c r="F89" s="103">
        <f t="shared" si="8"/>
        <v>0.02712695952599885</v>
      </c>
      <c r="G89" s="144">
        <f>SR_HS2!F77</f>
        <v>2.380973</v>
      </c>
      <c r="H89" s="108">
        <f t="shared" si="9"/>
        <v>0.0161455485030364</v>
      </c>
      <c r="I89" s="167">
        <f t="shared" si="10"/>
        <v>-1.3375370000000002</v>
      </c>
      <c r="J89" s="137">
        <f t="shared" si="11"/>
        <v>0.4775630000000004</v>
      </c>
      <c r="K89" s="114">
        <f>SR_HS2!G77</f>
        <v>114.73529187610907</v>
      </c>
      <c r="L89" s="51">
        <f>SR_HS2!H77</f>
        <v>96.5445498746853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5.207154</v>
      </c>
      <c r="D90" s="161">
        <f>SR_HS2!D17</f>
        <v>2.248792</v>
      </c>
      <c r="E90" s="154">
        <f>SR_HS2!E17</f>
        <v>6.261111</v>
      </c>
      <c r="F90" s="103">
        <f t="shared" si="8"/>
        <v>0.04567552720976579</v>
      </c>
      <c r="G90" s="144">
        <f>SR_HS2!F17</f>
        <v>2.417811</v>
      </c>
      <c r="H90" s="108">
        <f t="shared" si="9"/>
        <v>0.01639534962037576</v>
      </c>
      <c r="I90" s="167">
        <f t="shared" si="10"/>
        <v>-3.8432999999999997</v>
      </c>
      <c r="J90" s="137">
        <f t="shared" si="11"/>
        <v>1.0539569999999996</v>
      </c>
      <c r="K90" s="114">
        <f>SR_HS2!G17</f>
        <v>120.24055750991806</v>
      </c>
      <c r="L90" s="51">
        <f>SR_HS2!H17</f>
        <v>107.51599080750911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5.480368</v>
      </c>
      <c r="D91" s="161">
        <f>SR_HS2!D102</f>
        <v>2.781208</v>
      </c>
      <c r="E91" s="154">
        <f>SR_HS2!E102</f>
        <v>9.081539</v>
      </c>
      <c r="F91" s="103">
        <f t="shared" si="8"/>
        <v>0.06625087491677582</v>
      </c>
      <c r="G91" s="144">
        <f>SR_HS2!F102</f>
        <v>3.943408</v>
      </c>
      <c r="H91" s="108">
        <f t="shared" si="9"/>
        <v>0.026740532182121243</v>
      </c>
      <c r="I91" s="167">
        <f t="shared" si="10"/>
        <v>-5.138131</v>
      </c>
      <c r="J91" s="137">
        <f t="shared" si="11"/>
        <v>3.601170999999999</v>
      </c>
      <c r="K91" s="114">
        <f>SR_HS2!G102</f>
        <v>165.7103866017756</v>
      </c>
      <c r="L91" s="51">
        <f>SR_HS2!H102</f>
        <v>141.7875973318069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3.714236</v>
      </c>
      <c r="D92" s="165">
        <f>SR_HS2!D92</f>
        <v>2.708871</v>
      </c>
      <c r="E92" s="158">
        <f>SR_HS2!E92</f>
        <v>4.253817</v>
      </c>
      <c r="F92" s="106">
        <f t="shared" si="8"/>
        <v>0.031032085859660413</v>
      </c>
      <c r="G92" s="149">
        <f>SR_HS2!F92</f>
        <v>2.741661</v>
      </c>
      <c r="H92" s="111">
        <f t="shared" si="9"/>
        <v>0.01859139967331981</v>
      </c>
      <c r="I92" s="170">
        <f t="shared" si="10"/>
        <v>-1.5121559999999996</v>
      </c>
      <c r="J92" s="138">
        <f t="shared" si="11"/>
        <v>0.5395809999999996</v>
      </c>
      <c r="K92" s="117">
        <f>SR_HS2!G92</f>
        <v>114.52737521256053</v>
      </c>
      <c r="L92" s="62">
        <f>SR_HS2!H92</f>
        <v>101.2104673865976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11.464949</v>
      </c>
      <c r="D93" s="162">
        <f>SR_HS2!D69</f>
        <v>2.118918</v>
      </c>
      <c r="E93" s="160">
        <f>SR_HS2!E69</f>
        <v>11.754945</v>
      </c>
      <c r="F93" s="107">
        <f t="shared" si="8"/>
        <v>0.08575368016903076</v>
      </c>
      <c r="G93" s="145">
        <f>SR_HS2!F69</f>
        <v>2.853614</v>
      </c>
      <c r="H93" s="112">
        <f t="shared" si="9"/>
        <v>0.01935056098743821</v>
      </c>
      <c r="I93" s="168">
        <f t="shared" si="10"/>
        <v>-8.901330999999999</v>
      </c>
      <c r="J93" s="136">
        <f t="shared" si="11"/>
        <v>0.2899959999999986</v>
      </c>
      <c r="K93" s="118">
        <f>SR_HS2!G69</f>
        <v>102.52941378108179</v>
      </c>
      <c r="L93" s="66">
        <f>SR_HS2!H69</f>
        <v>134.6731680980576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1.6973</v>
      </c>
      <c r="D94" s="161">
        <f>SR_HS2!D78</f>
        <v>1.753534</v>
      </c>
      <c r="E94" s="154">
        <f>SR_HS2!E78</f>
        <v>1.709422</v>
      </c>
      <c r="F94" s="103">
        <f t="shared" si="8"/>
        <v>0.0124704307388852</v>
      </c>
      <c r="G94" s="144">
        <f>SR_HS2!F78</f>
        <v>1.866788</v>
      </c>
      <c r="H94" s="108">
        <f t="shared" si="9"/>
        <v>0.012658823178123531</v>
      </c>
      <c r="I94" s="167">
        <f t="shared" si="10"/>
        <v>0.1573659999999999</v>
      </c>
      <c r="J94" s="137">
        <f t="shared" si="11"/>
        <v>0.012121999999999966</v>
      </c>
      <c r="K94" s="114">
        <f>SR_HS2!G78</f>
        <v>100.7141931302657</v>
      </c>
      <c r="L94" s="51">
        <f>SR_HS2!H78</f>
        <v>106.45861443234064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5.23482</v>
      </c>
      <c r="D95" s="161">
        <f>SR_HS2!D49</f>
        <v>1.483269</v>
      </c>
      <c r="E95" s="154">
        <f>SR_HS2!E49</f>
        <v>5.096736</v>
      </c>
      <c r="F95" s="103">
        <f t="shared" si="8"/>
        <v>0.037181277228433236</v>
      </c>
      <c r="G95" s="144">
        <f>SR_HS2!F49</f>
        <v>1.68692</v>
      </c>
      <c r="H95" s="108">
        <f t="shared" si="9"/>
        <v>0.01143912538308589</v>
      </c>
      <c r="I95" s="167">
        <f t="shared" si="10"/>
        <v>-3.409816</v>
      </c>
      <c r="J95" s="137">
        <f t="shared" si="11"/>
        <v>-0.1380840000000001</v>
      </c>
      <c r="K95" s="114">
        <f>SR_HS2!G49</f>
        <v>97.36220156566988</v>
      </c>
      <c r="L95" s="51">
        <f>SR_HS2!H49</f>
        <v>113.72987637441354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12.623895</v>
      </c>
      <c r="D96" s="161">
        <f>SR_HS2!D18</f>
        <v>2.492126</v>
      </c>
      <c r="E96" s="154">
        <f>SR_HS2!E18</f>
        <v>14.242561</v>
      </c>
      <c r="F96" s="103">
        <f t="shared" si="8"/>
        <v>0.10390112593312098</v>
      </c>
      <c r="G96" s="144">
        <f>SR_HS2!F18</f>
        <v>3.26184</v>
      </c>
      <c r="H96" s="108">
        <f t="shared" si="9"/>
        <v>0.022118770741685962</v>
      </c>
      <c r="I96" s="167">
        <f t="shared" si="10"/>
        <v>-10.980721</v>
      </c>
      <c r="J96" s="137">
        <f t="shared" si="11"/>
        <v>1.618666000000001</v>
      </c>
      <c r="K96" s="114">
        <f>SR_HS2!G18</f>
        <v>112.82223909498614</v>
      </c>
      <c r="L96" s="51">
        <f>SR_HS2!H18</f>
        <v>130.88583803547652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8.83334</v>
      </c>
      <c r="D97" s="161">
        <f>SR_HS2!D15</f>
        <v>1.289627</v>
      </c>
      <c r="E97" s="154">
        <f>SR_HS2!E15</f>
        <v>9.665877</v>
      </c>
      <c r="F97" s="103">
        <f t="shared" si="8"/>
        <v>0.07051368805308664</v>
      </c>
      <c r="G97" s="144">
        <f>SR_HS2!F15</f>
        <v>1.957587</v>
      </c>
      <c r="H97" s="108">
        <f t="shared" si="9"/>
        <v>0.013274537702617174</v>
      </c>
      <c r="I97" s="167">
        <f t="shared" si="10"/>
        <v>-7.70829</v>
      </c>
      <c r="J97" s="137">
        <f t="shared" si="11"/>
        <v>0.8325370000000003</v>
      </c>
      <c r="K97" s="114">
        <f>SR_HS2!G15</f>
        <v>109.42494005664902</v>
      </c>
      <c r="L97" s="51">
        <f>SR_HS2!H15</f>
        <v>151.79482129328866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26.802559</v>
      </c>
      <c r="D98" s="161">
        <f>SR_HS2!D36</f>
        <v>5.252771</v>
      </c>
      <c r="E98" s="154">
        <f>SR_HS2!E36</f>
        <v>27.647593</v>
      </c>
      <c r="F98" s="103">
        <f t="shared" si="8"/>
        <v>0.2016923811694171</v>
      </c>
      <c r="G98" s="144">
        <f>SR_HS2!F36</f>
        <v>0.556377</v>
      </c>
      <c r="H98" s="108">
        <f t="shared" si="9"/>
        <v>0.0037728322998513146</v>
      </c>
      <c r="I98" s="167">
        <f t="shared" si="10"/>
        <v>-27.091216</v>
      </c>
      <c r="J98" s="137">
        <f t="shared" si="11"/>
        <v>0.8450340000000018</v>
      </c>
      <c r="K98" s="114">
        <f>SR_HS2!G36</f>
        <v>103.15281089391502</v>
      </c>
      <c r="L98" s="51">
        <f>SR_HS2!H36</f>
        <v>10.592066549255621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1.410399</v>
      </c>
      <c r="D99" s="161">
        <f>SR_HS2!D89</f>
        <v>0.941195</v>
      </c>
      <c r="E99" s="154">
        <f>SR_HS2!E89</f>
        <v>1.101132</v>
      </c>
      <c r="F99" s="103">
        <f t="shared" si="8"/>
        <v>0.008032884998771595</v>
      </c>
      <c r="G99" s="144">
        <f>SR_HS2!F89</f>
        <v>1.217252</v>
      </c>
      <c r="H99" s="108">
        <f t="shared" si="9"/>
        <v>0.008254273024691195</v>
      </c>
      <c r="I99" s="167">
        <f t="shared" si="10"/>
        <v>0.11612</v>
      </c>
      <c r="J99" s="137">
        <f t="shared" si="11"/>
        <v>-0.30926699999999996</v>
      </c>
      <c r="K99" s="114">
        <f>SR_HS2!G89</f>
        <v>78.07237526402103</v>
      </c>
      <c r="L99" s="51">
        <f>SR_HS2!H89</f>
        <v>129.3304788061985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1.18459</v>
      </c>
      <c r="D100" s="161">
        <f>SR_HS2!D103</f>
        <v>0.567198</v>
      </c>
      <c r="E100" s="154">
        <f>SR_HS2!E103</f>
        <v>2.952738</v>
      </c>
      <c r="F100" s="103">
        <f t="shared" si="8"/>
        <v>0.021540564424158817</v>
      </c>
      <c r="G100" s="144">
        <f>SR_HS2!F103</f>
        <v>0.32049</v>
      </c>
      <c r="H100" s="108">
        <f t="shared" si="9"/>
        <v>0.0021732656522094693</v>
      </c>
      <c r="I100" s="167">
        <f t="shared" si="10"/>
        <v>-2.632248</v>
      </c>
      <c r="J100" s="137">
        <f t="shared" si="11"/>
        <v>1.768148</v>
      </c>
      <c r="K100" s="114">
        <f>SR_HS2!G103</f>
        <v>249.26244523421607</v>
      </c>
      <c r="L100" s="51">
        <f>SR_HS2!H103</f>
        <v>56.50407794103647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0.965064</v>
      </c>
      <c r="D101" s="161">
        <f>SR_HS2!D58</f>
        <v>0.4182</v>
      </c>
      <c r="E101" s="154">
        <f>SR_HS2!E58</f>
        <v>0.95404</v>
      </c>
      <c r="F101" s="103">
        <f t="shared" si="8"/>
        <v>0.006959831885939245</v>
      </c>
      <c r="G101" s="144">
        <f>SR_HS2!F58</f>
        <v>0.289273</v>
      </c>
      <c r="H101" s="108">
        <f t="shared" si="9"/>
        <v>0.001961580938598988</v>
      </c>
      <c r="I101" s="167">
        <f t="shared" si="10"/>
        <v>-0.664767</v>
      </c>
      <c r="J101" s="137">
        <f t="shared" si="11"/>
        <v>-0.011024000000000034</v>
      </c>
      <c r="K101" s="114">
        <f>SR_HS2!G58</f>
        <v>98.8576923395754</v>
      </c>
      <c r="L101" s="51">
        <f>SR_HS2!H58</f>
        <v>69.17097082735533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1.136903</v>
      </c>
      <c r="D102" s="163">
        <f>SR_HS2!D79</f>
        <v>0.322191</v>
      </c>
      <c r="E102" s="156">
        <f>SR_HS2!E79</f>
        <v>1.183268</v>
      </c>
      <c r="F102" s="104">
        <f t="shared" si="8"/>
        <v>0.00863207659638124</v>
      </c>
      <c r="G102" s="147">
        <f>SR_HS2!F79</f>
        <v>0.548327</v>
      </c>
      <c r="H102" s="109">
        <f t="shared" si="9"/>
        <v>0.0037182446730913963</v>
      </c>
      <c r="I102" s="169">
        <f t="shared" si="10"/>
        <v>-0.634941</v>
      </c>
      <c r="J102" s="138">
        <f t="shared" si="11"/>
        <v>0.04636499999999999</v>
      </c>
      <c r="K102" s="115">
        <f>SR_HS2!G79</f>
        <v>104.07818433058932</v>
      </c>
      <c r="L102" s="55">
        <f>SR_HS2!H79</f>
        <v>170.1869388033806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0.919543</v>
      </c>
      <c r="D103" s="164">
        <f>SR_HS2!D48</f>
        <v>0.101661</v>
      </c>
      <c r="E103" s="152">
        <f>SR_HS2!E48</f>
        <v>1.287949</v>
      </c>
      <c r="F103" s="105">
        <f t="shared" si="8"/>
        <v>0.009395736570441035</v>
      </c>
      <c r="G103" s="142">
        <f>SR_HS2!F48</f>
        <v>0.246887</v>
      </c>
      <c r="H103" s="110">
        <f t="shared" si="9"/>
        <v>0.0016741584357609885</v>
      </c>
      <c r="I103" s="166">
        <f t="shared" si="10"/>
        <v>-1.041062</v>
      </c>
      <c r="J103" s="136">
        <f t="shared" si="11"/>
        <v>0.368406</v>
      </c>
      <c r="K103" s="116">
        <f>SR_HS2!G48</f>
        <v>140.0640318071042</v>
      </c>
      <c r="L103" s="47">
        <f>SR_HS2!H48</f>
        <v>242.85320821160522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0.170944</v>
      </c>
      <c r="D104" s="161">
        <f>SR_HS2!D26</f>
        <v>0.247603</v>
      </c>
      <c r="E104" s="154">
        <f>SR_HS2!E26</f>
        <v>0.088482</v>
      </c>
      <c r="F104" s="103">
        <f t="shared" si="8"/>
        <v>0.0006454863998696872</v>
      </c>
      <c r="G104" s="144">
        <f>SR_HS2!F26</f>
        <v>0.162655</v>
      </c>
      <c r="H104" s="108">
        <f t="shared" si="9"/>
        <v>0.001102975208774474</v>
      </c>
      <c r="I104" s="167">
        <f t="shared" si="10"/>
        <v>0.07417299999999999</v>
      </c>
      <c r="J104" s="137">
        <f t="shared" si="11"/>
        <v>-0.08246200000000001</v>
      </c>
      <c r="K104" s="114">
        <f>SR_HS2!G26</f>
        <v>51.760810557843506</v>
      </c>
      <c r="L104" s="51">
        <f>SR_HS2!H26</f>
        <v>65.69185349127434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1.996462</v>
      </c>
      <c r="D105" s="161">
        <f>SR_HS2!D25</f>
        <v>0.203198</v>
      </c>
      <c r="E105" s="154">
        <f>SR_HS2!E25</f>
        <v>1.509847</v>
      </c>
      <c r="F105" s="103">
        <f t="shared" si="8"/>
        <v>0.011014508085079987</v>
      </c>
      <c r="G105" s="144">
        <f>SR_HS2!F25</f>
        <v>0.401609</v>
      </c>
      <c r="H105" s="108">
        <f t="shared" si="9"/>
        <v>0.002723339403158266</v>
      </c>
      <c r="I105" s="167">
        <f t="shared" si="10"/>
        <v>-1.108238</v>
      </c>
      <c r="J105" s="137">
        <f t="shared" si="11"/>
        <v>-0.486615</v>
      </c>
      <c r="K105" s="114">
        <f>SR_HS2!G25</f>
        <v>75.62613262862003</v>
      </c>
      <c r="L105" s="51">
        <f>SR_HS2!H25</f>
        <v>197.64416972607998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0.25698</v>
      </c>
      <c r="D106" s="161">
        <f>SR_HS2!D108</f>
        <v>0.126876</v>
      </c>
      <c r="E106" s="154">
        <f>SR_HS2!E108</f>
        <v>0.231929</v>
      </c>
      <c r="F106" s="103">
        <f t="shared" si="8"/>
        <v>0.0016919488171083007</v>
      </c>
      <c r="G106" s="144">
        <f>SR_HS2!F108</f>
        <v>0.099098</v>
      </c>
      <c r="H106" s="108">
        <f t="shared" si="9"/>
        <v>0.0006719906380937128</v>
      </c>
      <c r="I106" s="167">
        <f t="shared" si="10"/>
        <v>-0.13283099999999998</v>
      </c>
      <c r="J106" s="137">
        <f t="shared" si="11"/>
        <v>-0.02505099999999999</v>
      </c>
      <c r="K106" s="114">
        <f>SR_HS2!G108</f>
        <v>90.25177056580279</v>
      </c>
      <c r="L106" s="51">
        <f>SR_HS2!H108</f>
        <v>78.10618241432581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1.296131</v>
      </c>
      <c r="D107" s="161">
        <f>SR_HS2!D109</f>
        <v>0.168</v>
      </c>
      <c r="E107" s="154">
        <f>SR_HS2!E109</f>
        <v>0.587595</v>
      </c>
      <c r="F107" s="103">
        <f t="shared" si="8"/>
        <v>0.004286573327133528</v>
      </c>
      <c r="G107" s="144">
        <f>SR_HS2!F109</f>
        <v>0.291751</v>
      </c>
      <c r="H107" s="108">
        <f t="shared" si="9"/>
        <v>0.001978384434140737</v>
      </c>
      <c r="I107" s="167">
        <f t="shared" si="10"/>
        <v>-0.295844</v>
      </c>
      <c r="J107" s="137">
        <f t="shared" si="11"/>
        <v>-0.7085359999999999</v>
      </c>
      <c r="K107" s="114">
        <f>SR_HS2!G109</f>
        <v>45.33453794408127</v>
      </c>
      <c r="L107" s="51">
        <f>SR_HS2!H109</f>
        <v>173.6613095238095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0.683946</v>
      </c>
      <c r="D108" s="161">
        <f>SR_HS2!D62</f>
        <v>0.167487</v>
      </c>
      <c r="E108" s="154">
        <f>SR_HS2!E62</f>
        <v>1.854146</v>
      </c>
      <c r="F108" s="103">
        <f t="shared" si="8"/>
        <v>0.013526209018475859</v>
      </c>
      <c r="G108" s="144">
        <f>SR_HS2!F62</f>
        <v>1.329228</v>
      </c>
      <c r="H108" s="108">
        <f t="shared" si="9"/>
        <v>0.009013590303457482</v>
      </c>
      <c r="I108" s="167">
        <f t="shared" si="10"/>
        <v>-0.524918</v>
      </c>
      <c r="J108" s="137">
        <f t="shared" si="11"/>
        <v>1.1702</v>
      </c>
      <c r="K108" s="114">
        <f>SR_HS2!G62</f>
        <v>271.0953788749404</v>
      </c>
      <c r="L108" s="51">
        <f>SR_HS2!H62</f>
        <v>793.6305504307797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0.866071</v>
      </c>
      <c r="D109" s="161">
        <f>SR_HS2!D57</f>
        <v>0.071852</v>
      </c>
      <c r="E109" s="154">
        <f>SR_HS2!E57</f>
        <v>1.130233</v>
      </c>
      <c r="F109" s="103">
        <f t="shared" si="8"/>
        <v>0.008245180151713525</v>
      </c>
      <c r="G109" s="144">
        <f>SR_HS2!F57</f>
        <v>0.035504</v>
      </c>
      <c r="H109" s="108">
        <f t="shared" si="9"/>
        <v>0.00024075516776200505</v>
      </c>
      <c r="I109" s="167">
        <f t="shared" si="10"/>
        <v>-1.094729</v>
      </c>
      <c r="J109" s="137">
        <f t="shared" si="11"/>
        <v>0.264162</v>
      </c>
      <c r="K109" s="114">
        <f>SR_HS2!G57</f>
        <v>130.5011944748179</v>
      </c>
      <c r="L109" s="51">
        <f>SR_HS2!H57</f>
        <v>49.412681623336866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0.378343</v>
      </c>
      <c r="D110" s="161">
        <f>SR_HS2!D55</f>
        <v>0.051229</v>
      </c>
      <c r="E110" s="154">
        <f>SR_HS2!E55</f>
        <v>0.316494</v>
      </c>
      <c r="F110" s="103">
        <f>E110/$E$11*100</f>
        <v>0.0023088602499983808</v>
      </c>
      <c r="G110" s="144">
        <f>SR_HS2!F55</f>
        <v>0.012096</v>
      </c>
      <c r="H110" s="108">
        <f>G110/$G$11*100</f>
        <v>8.20238426444686E-05</v>
      </c>
      <c r="I110" s="167">
        <f t="shared" si="10"/>
        <v>-0.304398</v>
      </c>
      <c r="J110" s="137">
        <f t="shared" si="11"/>
        <v>-0.06184899999999999</v>
      </c>
      <c r="K110" s="114">
        <f>SR_HS2!G55</f>
        <v>83.65266438126251</v>
      </c>
      <c r="L110" s="51">
        <f>SR_HS2!H55</f>
        <v>23.611626227332177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0.962959</v>
      </c>
      <c r="D111" s="165">
        <f>SR_HS2!D65</f>
        <v>0.544001</v>
      </c>
      <c r="E111" s="158">
        <f>SR_HS2!E65</f>
        <v>0.526352</v>
      </c>
      <c r="F111" s="106">
        <f>E111/$E$11*100</f>
        <v>0.003839798575351027</v>
      </c>
      <c r="G111" s="149">
        <f>SR_HS2!F65</f>
        <v>0.016468</v>
      </c>
      <c r="H111" s="111">
        <f>G111/$G$11*100</f>
        <v>0.00011167068788600436</v>
      </c>
      <c r="I111" s="170">
        <f t="shared" si="10"/>
        <v>-0.509884</v>
      </c>
      <c r="J111" s="138">
        <f t="shared" si="11"/>
        <v>-0.43660699999999997</v>
      </c>
      <c r="K111" s="117">
        <f>SR_HS2!G65</f>
        <v>54.65985571556007</v>
      </c>
      <c r="L111" s="62">
        <f>SR_HS2!H65</f>
        <v>3.027200317646475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2012-05-09T11:33:06Z</cp:lastPrinted>
  <dcterms:created xsi:type="dcterms:W3CDTF">2004-12-14T07:34:50Z</dcterms:created>
  <dcterms:modified xsi:type="dcterms:W3CDTF">2012-06-07T09:38:16Z</dcterms:modified>
  <cp:category/>
  <cp:version/>
  <cp:contentType/>
  <cp:contentStatus/>
</cp:coreProperties>
</file>