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<sst xmlns="http://schemas.openxmlformats.org/spreadsheetml/2006/main" count="248" uniqueCount="228">
  <si>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</si>
  <si>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</si>
  <si>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</si>
  <si>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</si>
  <si>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</si>
  <si>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</si>
  <si>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</si>
  <si>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</si>
  <si>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</si>
  <si>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</si>
  <si>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</si>
  <si>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</si>
  <si>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</si>
  <si>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</si>
  <si>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</si>
  <si>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</si>
  <si>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</si>
  <si>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</si>
  <si>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</si>
  <si>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</si>
  <si>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</si>
  <si>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</si>
  <si>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</si>
  <si>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</si>
  <si>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</si>
  <si>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</si>
  <si>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</si>
  <si>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</si>
  <si>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</si>
  <si>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</si>
  <si>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</si>
  <si>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</si>
  <si>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</si>
  <si>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</si>
  <si>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</si>
  <si>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</si>
  <si>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</si>
  <si>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</si>
  <si>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</si>
  <si>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</si>
  <si>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</si>
  <si>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</si>
  <si>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</si>
  <si>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</si>
  <si>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</si>
  <si>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</si>
  <si>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</si>
  <si>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</si>
  <si>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</si>
  <si>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</si>
  <si>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</si>
  <si>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</si>
  <si>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</si>
  <si>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</si>
  <si>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</si>
  <si>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</si>
  <si>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</si>
  <si>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</si>
  <si>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</si>
  <si>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</si>
  <si>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</si>
  <si>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</si>
  <si>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</si>
  <si>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</si>
  <si>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</si>
  <si>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</si>
  <si>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</si>
  <si>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</si>
  <si>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</si>
  <si>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</si>
  <si>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</si>
  <si>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</si>
  <si>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</si>
  <si>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</si>
  <si>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</si>
  <si>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</si>
  <si>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</si>
  <si>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</si>
  <si>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</si>
  <si>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</si>
  <si>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</si>
  <si>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</si>
  <si>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</si>
  <si>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</si>
  <si>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</si>
  <si>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</si>
  <si>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</si>
  <si>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</si>
  <si>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</si>
  <si>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</si>
  <si>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</si>
  <si>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</si>
  <si>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</si>
  <si>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</si>
  <si>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</si>
  <si>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</si>
  <si>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</si>
  <si>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</si>
  <si>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</si>
  <si>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</si>
  <si>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</si>
  <si>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</si>
  <si>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</si>
  <si>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</si>
  <si>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</si>
  <si>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</si>
  <si>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</si>
  <si>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</si>
  <si>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</si>
  <si>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</si>
  <si>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</si>
  <si>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</si>
  <si>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</si>
  <si>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</si>
  <si>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</si>
  <si>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</si>
  <si>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</si>
  <si>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</si>
  <si>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</si>
  <si>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</si>
  <si>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</si>
  <si>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</si>
  <si>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</si>
  <si>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</si>
  <si>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</si>
  <si>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</si>
  <si>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</si>
  <si>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</si>
  <si>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</si>
  <si>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</si>
  <si>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</si>
  <si>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</si>
  <si>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</si>
  <si>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</si>
  <si>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</si>
  <si>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</si>
  <si>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</si>
  <si>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</si>
  <si>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</si>
  <si>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</si>
  <si>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</si>
  <si>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</si>
  <si>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</si>
  <si>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</si>
  <si>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</si>
  <si>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</si>
  <si>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</si>
  <si>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</si>
  <si>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</si>
  <si>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</si>
  <si>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</si>
  <si>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</si>
  <si>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</si>
  <si>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</si>
  <si>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</si>
  <si>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</si>
  <si>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</si>
  <si>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</si>
  <si>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</si>
  <si>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</si>
  <si>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</si>
  <si>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</si>
  <si>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</si>
  <si>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</si>
  <si>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</si>
  <si>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</si>
  <si>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</si>
  <si>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</si>
  <si>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</si>
  <si>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</si>
  <si>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</si>
  <si>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</si>
  <si>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</si>
  <si>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</si>
  <si>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</si>
  <si>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</si>
  <si>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</si>
  <si>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</si>
  <si>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</si>
  <si>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</si>
  <si>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</si>
  <si>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</si>
  <si>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</si>
  <si>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</si>
  <si>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</si>
  <si>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</si>
  <si>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</si>
  <si>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</si>
  <si>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</si>
  <si>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</si>
  <si>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</si>
  <si>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</si>
  <si>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</si>
  <si>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</si>
  <si>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</si>
  <si>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</si>
  <si>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</si>
  <si>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</si>
  <si>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</si>
  <si>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</si>
  <si>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</si>
  <si>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</si>
  <si>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</si>
  <si>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</si>
  <si>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</si>
  <si>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</si>
  <si>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</si>
  <si>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</si>
  <si>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</si>
  <si>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</si>
  <si>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</si>
  <si>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</si>
  <si>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</si>
  <si>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</si>
  <si>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</si>
  <si>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</si>
  <si>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</si>
  <si>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</si>
  <si>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</si>
  <si>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</si>
  <si>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</si>
  <si>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</si>
  <si>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</si>
  <si>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 xml:space="preserve">  Index 2013/12</t>
  </si>
  <si>
    <t>Poznámka:  V tabuľke sú uvedené semidefinitívne údaje za rok 2012 a predbežné údaje2013.</t>
  </si>
  <si>
    <t>Zahraničný obchod SR   -   január až júl 2013  (a rovnaké obdobie roku 2012)</t>
  </si>
  <si>
    <t>jan. - júl 2012</t>
  </si>
  <si>
    <t>jan. - júl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</si>
</sst>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  <numFmt numFmtId="178" formatCode="#,##0,,"/>
    <numFmt numFmtId="179" formatCode="#,##0,"/>
    <numFmt numFmtId="180" formatCode="0.0%"/>
    <numFmt numFmtId="181" formatCode="#,##0.#"/>
    <numFmt numFmtId="182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72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73" fontId="4" fillId="24" borderId="0" xfId="0" applyNumberFormat="1" applyFont="1" applyFill="1" applyAlignment="1">
      <alignment horizontal="right"/>
    </xf>
    <xf numFmtId="173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3" fontId="7" fillId="24" borderId="0" xfId="0" applyNumberFormat="1" applyFont="1" applyFill="1" applyBorder="1" applyAlignment="1">
      <alignment horizontal="right"/>
    </xf>
    <xf numFmtId="173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5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75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5" fontId="11" fillId="0" borderId="18" xfId="0" applyNumberFormat="1" applyFont="1" applyBorder="1" applyAlignment="1">
      <alignment horizontal="right"/>
    </xf>
    <xf numFmtId="175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75" fontId="11" fillId="0" borderId="21" xfId="0" applyNumberFormat="1" applyFont="1" applyBorder="1" applyAlignment="1">
      <alignment horizontal="right"/>
    </xf>
    <xf numFmtId="175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75" fontId="11" fillId="0" borderId="24" xfId="0" applyNumberFormat="1" applyFont="1" applyBorder="1" applyAlignment="1">
      <alignment horizontal="right"/>
    </xf>
    <xf numFmtId="175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75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75" fontId="11" fillId="0" borderId="27" xfId="0" applyNumberFormat="1" applyFont="1" applyBorder="1" applyAlignment="1">
      <alignment horizontal="right"/>
    </xf>
    <xf numFmtId="175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75" fontId="11" fillId="0" borderId="30" xfId="0" applyNumberFormat="1" applyFont="1" applyBorder="1" applyAlignment="1">
      <alignment horizontal="right"/>
    </xf>
    <xf numFmtId="175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77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5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72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75" fontId="11" fillId="0" borderId="36" xfId="0" applyNumberFormat="1" applyFont="1" applyBorder="1" applyAlignment="1">
      <alignment horizontal="right"/>
    </xf>
    <xf numFmtId="175" fontId="11" fillId="0" borderId="37" xfId="0" applyNumberFormat="1" applyFont="1" applyBorder="1" applyAlignment="1">
      <alignment horizontal="right"/>
    </xf>
    <xf numFmtId="175" fontId="11" fillId="0" borderId="38" xfId="0" applyNumberFormat="1" applyFont="1" applyBorder="1" applyAlignment="1">
      <alignment horizontal="right"/>
    </xf>
    <xf numFmtId="175" fontId="11" fillId="0" borderId="39" xfId="0" applyNumberFormat="1" applyFont="1" applyBorder="1" applyAlignment="1">
      <alignment horizontal="right"/>
    </xf>
    <xf numFmtId="175" fontId="11" fillId="0" borderId="40" xfId="0" applyNumberFormat="1" applyFont="1" applyBorder="1" applyAlignment="1">
      <alignment horizontal="right"/>
    </xf>
    <xf numFmtId="175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75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19" fillId="4" borderId="35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181" fontId="19" fillId="24" borderId="42" xfId="0" applyNumberFormat="1" applyFont="1" applyFill="1" applyBorder="1" applyAlignment="1">
      <alignment/>
    </xf>
    <xf numFmtId="181" fontId="9" fillId="24" borderId="0" xfId="0" applyNumberFormat="1" applyFont="1" applyFill="1" applyBorder="1" applyAlignment="1">
      <alignment horizontal="right"/>
    </xf>
    <xf numFmtId="181" fontId="11" fillId="0" borderId="43" xfId="0" applyNumberFormat="1" applyFont="1" applyBorder="1" applyAlignment="1">
      <alignment horizontal="right"/>
    </xf>
    <xf numFmtId="181" fontId="11" fillId="0" borderId="44" xfId="0" applyNumberFormat="1" applyFont="1" applyBorder="1" applyAlignment="1">
      <alignment horizontal="right"/>
    </xf>
    <xf numFmtId="181" fontId="11" fillId="0" borderId="45" xfId="0" applyNumberFormat="1" applyFont="1" applyBorder="1" applyAlignment="1">
      <alignment horizontal="right"/>
    </xf>
    <xf numFmtId="177" fontId="18" fillId="0" borderId="33" xfId="0" applyNumberFormat="1" applyFont="1" applyFill="1" applyBorder="1" applyAlignment="1">
      <alignment/>
    </xf>
    <xf numFmtId="177" fontId="19" fillId="4" borderId="34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 horizontal="right"/>
    </xf>
    <xf numFmtId="177" fontId="15" fillId="0" borderId="21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>
      <alignment horizontal="right"/>
    </xf>
    <xf numFmtId="177" fontId="15" fillId="0" borderId="24" xfId="0" applyNumberFormat="1" applyFont="1" applyFill="1" applyBorder="1" applyAlignment="1">
      <alignment/>
    </xf>
    <xf numFmtId="177" fontId="11" fillId="4" borderId="24" xfId="0" applyNumberFormat="1" applyFont="1" applyFill="1" applyBorder="1" applyAlignment="1">
      <alignment horizontal="right"/>
    </xf>
    <xf numFmtId="177" fontId="15" fillId="0" borderId="27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 horizontal="right"/>
    </xf>
    <xf numFmtId="177" fontId="15" fillId="0" borderId="16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 horizontal="right"/>
    </xf>
    <xf numFmtId="177" fontId="15" fillId="0" borderId="20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 horizontal="right"/>
    </xf>
    <xf numFmtId="177" fontId="15" fillId="0" borderId="23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 horizontal="right"/>
    </xf>
    <xf numFmtId="177" fontId="15" fillId="0" borderId="29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/>
    </xf>
    <xf numFmtId="177" fontId="11" fillId="17" borderId="43" xfId="0" applyNumberFormat="1" applyFont="1" applyFill="1" applyBorder="1" applyAlignment="1">
      <alignment horizontal="right"/>
    </xf>
    <xf numFmtId="177" fontId="11" fillId="17" borderId="44" xfId="0" applyNumberFormat="1" applyFont="1" applyFill="1" applyBorder="1" applyAlignment="1">
      <alignment horizontal="right"/>
    </xf>
    <xf numFmtId="177" fontId="11" fillId="17" borderId="50" xfId="0" applyNumberFormat="1" applyFont="1" applyFill="1" applyBorder="1" applyAlignment="1">
      <alignment horizontal="right"/>
    </xf>
    <xf numFmtId="177" fontId="11" fillId="17" borderId="51" xfId="0" applyNumberFormat="1" applyFont="1" applyFill="1" applyBorder="1" applyAlignment="1">
      <alignment horizontal="right"/>
    </xf>
    <xf numFmtId="177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7" fontId="11" fillId="4" borderId="24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/>
    </xf>
    <xf numFmtId="177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77" fontId="11" fillId="4" borderId="28" xfId="0" applyNumberFormat="1" applyFont="1" applyFill="1" applyBorder="1" applyAlignment="1">
      <alignment horizontal="right"/>
    </xf>
    <xf numFmtId="175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226</v>
      </c>
      <c r="D8" s="191"/>
      <c r="E8" s="190" t="s">
        <v>227</v>
      </c>
      <c r="F8" s="191"/>
      <c r="G8" s="92" t="s">
        <v>223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33572.01047</v>
      </c>
      <c r="D11" s="140">
        <v>35806.781467</v>
      </c>
      <c r="E11" s="139">
        <v>33757.092945000004</v>
      </c>
      <c r="F11" s="140">
        <v>36845.896349999995</v>
      </c>
      <c r="G11" s="34">
        <v>100.55129994423598</v>
      </c>
      <c r="H11" s="34">
        <v>102.902005822438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66.196693</v>
      </c>
      <c r="D13" s="142">
        <v>116.613454</v>
      </c>
      <c r="E13" s="141">
        <v>66.964944</v>
      </c>
      <c r="F13" s="142">
        <v>116.527772</v>
      </c>
      <c r="G13" s="46">
        <v>101.16055797530552</v>
      </c>
      <c r="H13" s="47">
        <v>99.92652477303348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197.090326</v>
      </c>
      <c r="D14" s="144">
        <v>89.199183</v>
      </c>
      <c r="E14" s="143">
        <v>237.97394</v>
      </c>
      <c r="F14" s="144">
        <v>82.605043</v>
      </c>
      <c r="G14" s="50">
        <v>120.74359245821127</v>
      </c>
      <c r="H14" s="51">
        <v>92.60739865745182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20.025463</v>
      </c>
      <c r="D15" s="144">
        <v>6.381289</v>
      </c>
      <c r="E15" s="143">
        <v>19.510765</v>
      </c>
      <c r="F15" s="144">
        <v>2.456289</v>
      </c>
      <c r="G15" s="50">
        <v>97.42978227269951</v>
      </c>
      <c r="H15" s="51">
        <v>38.49205074397978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161.38466</v>
      </c>
      <c r="D16" s="144">
        <v>151.638912</v>
      </c>
      <c r="E16" s="143">
        <v>177.848288</v>
      </c>
      <c r="F16" s="144">
        <v>178.622113</v>
      </c>
      <c r="G16" s="50">
        <v>110.20148259444238</v>
      </c>
      <c r="H16" s="51">
        <v>117.79437787050333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14.63578</v>
      </c>
      <c r="D17" s="144">
        <v>6.227653</v>
      </c>
      <c r="E17" s="143">
        <v>13.210495</v>
      </c>
      <c r="F17" s="144">
        <v>8.964991</v>
      </c>
      <c r="G17" s="50">
        <v>90.26163962562978</v>
      </c>
      <c r="H17" s="51">
        <v>143.95456843854336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38.324768</v>
      </c>
      <c r="D18" s="144">
        <v>6.440224</v>
      </c>
      <c r="E18" s="143">
        <v>41.512959</v>
      </c>
      <c r="F18" s="144">
        <v>6.65116</v>
      </c>
      <c r="G18" s="50">
        <v>108.31887879921413</v>
      </c>
      <c r="H18" s="51">
        <v>103.27528980358447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111.788199</v>
      </c>
      <c r="D19" s="144">
        <v>24.166843</v>
      </c>
      <c r="E19" s="143">
        <v>125.192692</v>
      </c>
      <c r="F19" s="144">
        <v>20.731541</v>
      </c>
      <c r="G19" s="50">
        <v>111.99097321533911</v>
      </c>
      <c r="H19" s="51">
        <v>85.78506096141726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124.096354</v>
      </c>
      <c r="D20" s="144">
        <v>29.81436</v>
      </c>
      <c r="E20" s="143">
        <v>132.51561</v>
      </c>
      <c r="F20" s="144">
        <v>38.519554</v>
      </c>
      <c r="G20" s="50">
        <v>106.78445073414487</v>
      </c>
      <c r="H20" s="51">
        <v>129.19799049853827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118.917092</v>
      </c>
      <c r="D21" s="144">
        <v>97.941104</v>
      </c>
      <c r="E21" s="143">
        <v>103.815373</v>
      </c>
      <c r="F21" s="145">
        <v>75.269527</v>
      </c>
      <c r="G21" s="50">
        <v>87.30063210761998</v>
      </c>
      <c r="H21" s="51">
        <v>76.85182617504496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61.672689</v>
      </c>
      <c r="D22" s="147">
        <v>189.389492</v>
      </c>
      <c r="E22" s="146">
        <v>59.579645</v>
      </c>
      <c r="F22" s="147">
        <v>144.111301</v>
      </c>
      <c r="G22" s="54">
        <v>96.60620603067915</v>
      </c>
      <c r="H22" s="55">
        <v>76.09255375160942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24.217087</v>
      </c>
      <c r="D23" s="142">
        <v>82.966855</v>
      </c>
      <c r="E23" s="141">
        <v>24.593595</v>
      </c>
      <c r="F23" s="142">
        <v>97.103257</v>
      </c>
      <c r="G23" s="57">
        <v>101.55472043355174</v>
      </c>
      <c r="H23" s="47">
        <v>117.0386137934239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115.718163</v>
      </c>
      <c r="D24" s="144">
        <v>240.598375</v>
      </c>
      <c r="E24" s="143">
        <v>41.164312</v>
      </c>
      <c r="F24" s="144">
        <v>257.508666</v>
      </c>
      <c r="G24" s="50">
        <v>35.57290483430851</v>
      </c>
      <c r="H24" s="51">
        <v>107.02843109393403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5.415259</v>
      </c>
      <c r="D25" s="144">
        <v>0.500307</v>
      </c>
      <c r="E25" s="143">
        <v>5.273279</v>
      </c>
      <c r="F25" s="144">
        <v>0.915045</v>
      </c>
      <c r="G25" s="50">
        <v>97.37814941076687</v>
      </c>
      <c r="H25" s="51">
        <v>182.89670142532486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0.410677</v>
      </c>
      <c r="D26" s="144">
        <v>0.201367</v>
      </c>
      <c r="E26" s="143">
        <v>0.461579</v>
      </c>
      <c r="F26" s="144">
        <v>0.152613</v>
      </c>
      <c r="G26" s="50">
        <v>112.39465565395676</v>
      </c>
      <c r="H26" s="51">
        <v>75.78848570023887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184.94291</v>
      </c>
      <c r="D27" s="144">
        <v>156.354486</v>
      </c>
      <c r="E27" s="143">
        <v>201.216336</v>
      </c>
      <c r="F27" s="144">
        <v>183.755538</v>
      </c>
      <c r="G27" s="50">
        <v>108.79916186027351</v>
      </c>
      <c r="H27" s="51">
        <v>117.52495416089307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127.476404</v>
      </c>
      <c r="D28" s="144">
        <v>32.551036</v>
      </c>
      <c r="E28" s="143">
        <v>108.302056</v>
      </c>
      <c r="F28" s="144">
        <v>32.381711</v>
      </c>
      <c r="G28" s="50">
        <v>84.95851200823016</v>
      </c>
      <c r="H28" s="51">
        <v>99.47981686358615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168.506398</v>
      </c>
      <c r="D29" s="144">
        <v>337.532858</v>
      </c>
      <c r="E29" s="143">
        <v>102.487675</v>
      </c>
      <c r="F29" s="144">
        <v>225.961602</v>
      </c>
      <c r="G29" s="50">
        <v>60.82123659185926</v>
      </c>
      <c r="H29" s="51">
        <v>66.94506820429316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99.059052</v>
      </c>
      <c r="D30" s="144">
        <v>82.475029</v>
      </c>
      <c r="E30" s="143">
        <v>111.497903</v>
      </c>
      <c r="F30" s="144">
        <v>79.434637</v>
      </c>
      <c r="G30" s="50">
        <v>112.55700589583675</v>
      </c>
      <c r="H30" s="51">
        <v>96.31356055661404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122.735106</v>
      </c>
      <c r="D31" s="144">
        <v>52.958853</v>
      </c>
      <c r="E31" s="143">
        <v>132.743084</v>
      </c>
      <c r="F31" s="144">
        <v>66.591884</v>
      </c>
      <c r="G31" s="50">
        <v>108.15412828991242</v>
      </c>
      <c r="H31" s="51">
        <v>125.74268555249866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79.174348</v>
      </c>
      <c r="D32" s="149">
        <v>30.468962</v>
      </c>
      <c r="E32" s="148">
        <v>78.066562</v>
      </c>
      <c r="F32" s="149">
        <v>24.286448</v>
      </c>
      <c r="G32" s="61">
        <v>98.60082712648295</v>
      </c>
      <c r="H32" s="62">
        <v>79.70881318503729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137.169401</v>
      </c>
      <c r="D33" s="145">
        <v>66.587872</v>
      </c>
      <c r="E33" s="150">
        <v>147.159798</v>
      </c>
      <c r="F33" s="145">
        <v>73.683433</v>
      </c>
      <c r="G33" s="65">
        <v>107.28325481278438</v>
      </c>
      <c r="H33" s="66">
        <v>110.65593596383437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152.352353</v>
      </c>
      <c r="D34" s="144">
        <v>109.55829</v>
      </c>
      <c r="E34" s="143">
        <v>162.031425</v>
      </c>
      <c r="F34" s="144">
        <v>100.399484</v>
      </c>
      <c r="G34" s="50">
        <v>106.35308336852533</v>
      </c>
      <c r="H34" s="51">
        <v>91.64024374604605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85.697335</v>
      </c>
      <c r="D35" s="144">
        <v>54.35799</v>
      </c>
      <c r="E35" s="143">
        <v>97.264121</v>
      </c>
      <c r="F35" s="144">
        <v>76.630771</v>
      </c>
      <c r="G35" s="50">
        <v>113.49725286089702</v>
      </c>
      <c r="H35" s="51">
        <v>140.97425419887674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63.97718</v>
      </c>
      <c r="D36" s="144">
        <v>1.397045</v>
      </c>
      <c r="E36" s="143">
        <v>63.233684</v>
      </c>
      <c r="F36" s="144">
        <v>4.868613</v>
      </c>
      <c r="G36" s="50">
        <v>98.8378731291376</v>
      </c>
      <c r="H36" s="51">
        <v>348.4936419370886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71.745138</v>
      </c>
      <c r="D37" s="144">
        <v>138.381763</v>
      </c>
      <c r="E37" s="143">
        <v>83.773453</v>
      </c>
      <c r="F37" s="144">
        <v>135.486582</v>
      </c>
      <c r="G37" s="50">
        <v>116.76533816131207</v>
      </c>
      <c r="H37" s="51">
        <v>97.90783052821779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337.802374</v>
      </c>
      <c r="D38" s="144">
        <v>24.782432</v>
      </c>
      <c r="E38" s="143">
        <v>313.231306</v>
      </c>
      <c r="F38" s="144">
        <v>17.078236</v>
      </c>
      <c r="G38" s="50">
        <v>92.72620031971712</v>
      </c>
      <c r="H38" s="51">
        <v>68.91267168613638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4303.363079</v>
      </c>
      <c r="D39" s="144">
        <v>2016.801722</v>
      </c>
      <c r="E39" s="143">
        <v>4349.202284</v>
      </c>
      <c r="F39" s="144">
        <v>2213.633286</v>
      </c>
      <c r="G39" s="50">
        <v>101.06519492216893</v>
      </c>
      <c r="H39" s="51">
        <v>109.75958924731621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203.397976</v>
      </c>
      <c r="D40" s="144">
        <v>96.985821</v>
      </c>
      <c r="E40" s="143">
        <v>183.77921</v>
      </c>
      <c r="F40" s="144">
        <v>71.39243</v>
      </c>
      <c r="G40" s="50">
        <v>90.3544930063611</v>
      </c>
      <c r="H40" s="51">
        <v>73.61120343560323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214.342426</v>
      </c>
      <c r="D41" s="144">
        <v>185.997183</v>
      </c>
      <c r="E41" s="143">
        <v>210.986858</v>
      </c>
      <c r="F41" s="144">
        <v>198.002077</v>
      </c>
      <c r="G41" s="50">
        <v>98.43448258815548</v>
      </c>
      <c r="H41" s="51">
        <v>106.45434183806968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804.546977</v>
      </c>
      <c r="D42" s="147">
        <v>170.446726</v>
      </c>
      <c r="E42" s="146">
        <v>901.54274</v>
      </c>
      <c r="F42" s="147">
        <v>198.480819</v>
      </c>
      <c r="G42" s="54">
        <v>112.05594772870546</v>
      </c>
      <c r="H42" s="55">
        <v>116.4474224045817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97.37514</v>
      </c>
      <c r="D43" s="142">
        <v>134.002163</v>
      </c>
      <c r="E43" s="141">
        <v>80.459932</v>
      </c>
      <c r="F43" s="142">
        <v>154.675069</v>
      </c>
      <c r="G43" s="57">
        <v>82.62882292133288</v>
      </c>
      <c r="H43" s="47">
        <v>115.42729276690855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222.933468</v>
      </c>
      <c r="D44" s="144">
        <v>55.492957</v>
      </c>
      <c r="E44" s="143">
        <v>219.549299</v>
      </c>
      <c r="F44" s="144">
        <v>72.726095</v>
      </c>
      <c r="G44" s="50">
        <v>98.4819825258359</v>
      </c>
      <c r="H44" s="51">
        <v>131.0546399608873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140.313157</v>
      </c>
      <c r="D45" s="144">
        <v>178.911342</v>
      </c>
      <c r="E45" s="143">
        <v>134.421899</v>
      </c>
      <c r="F45" s="144">
        <v>124.594187</v>
      </c>
      <c r="G45" s="50">
        <v>95.8013502611163</v>
      </c>
      <c r="H45" s="51">
        <v>69.64018357203983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111.845232</v>
      </c>
      <c r="D46" s="144">
        <v>43.616793</v>
      </c>
      <c r="E46" s="143">
        <v>109.593872</v>
      </c>
      <c r="F46" s="144">
        <v>50.02977</v>
      </c>
      <c r="G46" s="50">
        <v>97.98707556885394</v>
      </c>
      <c r="H46" s="51">
        <v>114.70299982852934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39.498688</v>
      </c>
      <c r="D47" s="144">
        <v>24.092464</v>
      </c>
      <c r="E47" s="143">
        <v>39.359498</v>
      </c>
      <c r="F47" s="144">
        <v>27.462401</v>
      </c>
      <c r="G47" s="50">
        <v>99.64760854841559</v>
      </c>
      <c r="H47" s="51">
        <v>113.98751493413044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3.574578</v>
      </c>
      <c r="D48" s="144">
        <v>0.934804</v>
      </c>
      <c r="E48" s="143">
        <v>2.48799</v>
      </c>
      <c r="F48" s="144">
        <v>0.839427</v>
      </c>
      <c r="G48" s="50">
        <v>69.60234187084463</v>
      </c>
      <c r="H48" s="51">
        <v>89.79711254979654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12.167258</v>
      </c>
      <c r="D49" s="144">
        <v>4.602644</v>
      </c>
      <c r="E49" s="143">
        <v>13.776366</v>
      </c>
      <c r="F49" s="144">
        <v>3.622555</v>
      </c>
      <c r="G49" s="50">
        <v>113.22490243898831</v>
      </c>
      <c r="H49" s="51">
        <v>78.70595683698328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265.510014</v>
      </c>
      <c r="D50" s="144">
        <v>112.736015</v>
      </c>
      <c r="E50" s="143">
        <v>298.223513</v>
      </c>
      <c r="F50" s="144">
        <v>119.315622</v>
      </c>
      <c r="G50" s="50">
        <v>112.32100383226977</v>
      </c>
      <c r="H50" s="51">
        <v>105.83629552632317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1359.49437</v>
      </c>
      <c r="D51" s="144">
        <v>992.080438</v>
      </c>
      <c r="E51" s="143">
        <v>1352.50272</v>
      </c>
      <c r="F51" s="144">
        <v>1040.070985</v>
      </c>
      <c r="G51" s="50">
        <v>99.48571688457967</v>
      </c>
      <c r="H51" s="51">
        <v>104.8373645081388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669.444573</v>
      </c>
      <c r="D52" s="149">
        <v>901.397879</v>
      </c>
      <c r="E52" s="148">
        <v>653.983844</v>
      </c>
      <c r="F52" s="149">
        <v>910.651404</v>
      </c>
      <c r="G52" s="61">
        <v>97.69051395387143</v>
      </c>
      <c r="H52" s="62">
        <v>101.02657496934269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108.202948</v>
      </c>
      <c r="D53" s="145">
        <v>61.344786</v>
      </c>
      <c r="E53" s="150">
        <v>130.036023</v>
      </c>
      <c r="F53" s="145">
        <v>61.498526</v>
      </c>
      <c r="G53" s="65">
        <v>120.17789293504275</v>
      </c>
      <c r="H53" s="66">
        <v>100.25061624634245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52.839716</v>
      </c>
      <c r="D54" s="144">
        <v>66.536292</v>
      </c>
      <c r="E54" s="143">
        <v>63.658643</v>
      </c>
      <c r="F54" s="144">
        <v>63.933347</v>
      </c>
      <c r="G54" s="50">
        <v>120.4749908194056</v>
      </c>
      <c r="H54" s="51">
        <v>96.08793198154173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0.725682</v>
      </c>
      <c r="D55" s="144">
        <v>0.078653</v>
      </c>
      <c r="E55" s="143">
        <v>0.617707</v>
      </c>
      <c r="F55" s="144">
        <v>1.088975</v>
      </c>
      <c r="G55" s="50">
        <v>85.12089317359394</v>
      </c>
      <c r="H55" s="51">
        <v>1384.5307871282723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237.885306</v>
      </c>
      <c r="D56" s="144">
        <v>417.786105</v>
      </c>
      <c r="E56" s="143">
        <v>265.861834</v>
      </c>
      <c r="F56" s="144">
        <v>426.837705</v>
      </c>
      <c r="G56" s="50">
        <v>111.76051117676012</v>
      </c>
      <c r="H56" s="51">
        <v>102.16656319864923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3.123902</v>
      </c>
      <c r="D57" s="144">
        <v>0.122151</v>
      </c>
      <c r="E57" s="143">
        <v>2.984507</v>
      </c>
      <c r="F57" s="144">
        <v>0.158314</v>
      </c>
      <c r="G57" s="50">
        <v>95.53779215865286</v>
      </c>
      <c r="H57" s="51">
        <v>129.60516082553562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2.133583</v>
      </c>
      <c r="D58" s="144">
        <v>0.655104</v>
      </c>
      <c r="E58" s="143">
        <v>1.853245</v>
      </c>
      <c r="F58" s="144">
        <v>0.659824</v>
      </c>
      <c r="G58" s="50">
        <v>86.86069395941007</v>
      </c>
      <c r="H58" s="51">
        <v>100.72049628761235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50.95066</v>
      </c>
      <c r="D59" s="144">
        <v>67.275663</v>
      </c>
      <c r="E59" s="143">
        <v>73.39119</v>
      </c>
      <c r="F59" s="144">
        <v>76.345355</v>
      </c>
      <c r="G59" s="50">
        <v>144.0436492873694</v>
      </c>
      <c r="H59" s="51">
        <v>113.48138627782829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356.55035</v>
      </c>
      <c r="D60" s="144">
        <v>446.677285</v>
      </c>
      <c r="E60" s="143">
        <v>382.945116</v>
      </c>
      <c r="F60" s="144">
        <v>458.826013</v>
      </c>
      <c r="G60" s="50">
        <v>107.40281589963381</v>
      </c>
      <c r="H60" s="51">
        <v>102.71979982147515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59.569622</v>
      </c>
      <c r="D61" s="144">
        <v>106.256282</v>
      </c>
      <c r="E61" s="143">
        <v>71.000773</v>
      </c>
      <c r="F61" s="144">
        <v>97.531118</v>
      </c>
      <c r="G61" s="50">
        <v>119.18956443940503</v>
      </c>
      <c r="H61" s="51">
        <v>91.7885664397706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14.754831</v>
      </c>
      <c r="D62" s="181">
        <v>3.089906</v>
      </c>
      <c r="E62" s="146">
        <v>12.315729</v>
      </c>
      <c r="F62" s="147">
        <v>4.689734</v>
      </c>
      <c r="G62" s="54">
        <v>83.46912953459108</v>
      </c>
      <c r="H62" s="55">
        <v>151.77594399311823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18.02187</v>
      </c>
      <c r="D63" s="182">
        <v>10.03146</v>
      </c>
      <c r="E63" s="141">
        <v>18.095442</v>
      </c>
      <c r="F63" s="142">
        <v>6.144322</v>
      </c>
      <c r="G63" s="57">
        <v>100.40823732498347</v>
      </c>
      <c r="H63" s="47">
        <v>61.25052584568947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52.659617</v>
      </c>
      <c r="D64" s="183">
        <v>30.513577</v>
      </c>
      <c r="E64" s="143">
        <v>44.93791</v>
      </c>
      <c r="F64" s="144">
        <v>17.686869</v>
      </c>
      <c r="G64" s="50">
        <v>85.33656824735357</v>
      </c>
      <c r="H64" s="51">
        <v>57.963931924467595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1.077641</v>
      </c>
      <c r="D65" s="183">
        <v>1.352185</v>
      </c>
      <c r="E65" s="143">
        <v>0.942813</v>
      </c>
      <c r="F65" s="144">
        <v>0.15649</v>
      </c>
      <c r="G65" s="50">
        <v>87.4885977797801</v>
      </c>
      <c r="H65" s="51">
        <v>11.573120541937678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53.492876</v>
      </c>
      <c r="D66" s="183">
        <v>66.170478</v>
      </c>
      <c r="E66" s="143">
        <v>52.15134</v>
      </c>
      <c r="F66" s="144">
        <v>53.865047</v>
      </c>
      <c r="G66" s="50">
        <v>97.49212212856155</v>
      </c>
      <c r="H66" s="51">
        <v>81.40344248382185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56.067712</v>
      </c>
      <c r="D67" s="183">
        <v>53.547408</v>
      </c>
      <c r="E67" s="143">
        <v>56.60524</v>
      </c>
      <c r="F67" s="144">
        <v>51.942136</v>
      </c>
      <c r="G67" s="50">
        <v>100.95871220855241</v>
      </c>
      <c r="H67" s="51">
        <v>97.0021480778304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57.464247</v>
      </c>
      <c r="D68" s="183">
        <v>24.877809</v>
      </c>
      <c r="E68" s="143">
        <v>57.435298</v>
      </c>
      <c r="F68" s="144">
        <v>21.371369</v>
      </c>
      <c r="G68" s="50">
        <v>99.94962258880726</v>
      </c>
      <c r="H68" s="51">
        <v>85.90535042696084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27.990959</v>
      </c>
      <c r="D69" s="183">
        <v>9.4378</v>
      </c>
      <c r="E69" s="143">
        <v>25.438926</v>
      </c>
      <c r="F69" s="144">
        <v>8.806119</v>
      </c>
      <c r="G69" s="50">
        <v>90.8826525021883</v>
      </c>
      <c r="H69" s="51">
        <v>93.30690415139122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17.980572</v>
      </c>
      <c r="D70" s="183">
        <v>12.931232</v>
      </c>
      <c r="E70" s="143">
        <v>18.444601</v>
      </c>
      <c r="F70" s="144">
        <v>13.609008</v>
      </c>
      <c r="G70" s="50">
        <v>102.58072435070476</v>
      </c>
      <c r="H70" s="51">
        <v>105.24138767288376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78.328664</v>
      </c>
      <c r="D71" s="183">
        <v>29.785902</v>
      </c>
      <c r="E71" s="143">
        <v>68.54357</v>
      </c>
      <c r="F71" s="144">
        <v>32.053366</v>
      </c>
      <c r="G71" s="50">
        <v>87.50764598768083</v>
      </c>
      <c r="H71" s="51">
        <v>107.61254099338673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17.989422</v>
      </c>
      <c r="D72" s="184">
        <v>33.731766</v>
      </c>
      <c r="E72" s="148">
        <v>20.248251</v>
      </c>
      <c r="F72" s="149">
        <v>36.971673</v>
      </c>
      <c r="G72" s="61">
        <v>112.55642899477259</v>
      </c>
      <c r="H72" s="62">
        <v>109.6049136591307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266.976508</v>
      </c>
      <c r="D73" s="185">
        <v>245.838778</v>
      </c>
      <c r="E73" s="150">
        <v>295.673737</v>
      </c>
      <c r="F73" s="145">
        <v>226.648047</v>
      </c>
      <c r="G73" s="65">
        <v>110.74897159116337</v>
      </c>
      <c r="H73" s="66">
        <v>92.19377383986182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220.984005</v>
      </c>
      <c r="D74" s="183">
        <v>217.05575</v>
      </c>
      <c r="E74" s="143">
        <v>227.847194</v>
      </c>
      <c r="F74" s="144">
        <v>187.991307</v>
      </c>
      <c r="G74" s="50">
        <v>103.10574016431642</v>
      </c>
      <c r="H74" s="51">
        <v>86.60968760330007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56.058605</v>
      </c>
      <c r="D75" s="183">
        <v>52.449771</v>
      </c>
      <c r="E75" s="143">
        <v>65.515801</v>
      </c>
      <c r="F75" s="144">
        <v>62.206629</v>
      </c>
      <c r="G75" s="50">
        <v>116.87019503963754</v>
      </c>
      <c r="H75" s="51">
        <v>118.60228903573287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347.254617</v>
      </c>
      <c r="D76" s="183">
        <v>479.903691</v>
      </c>
      <c r="E76" s="143">
        <v>386.97043</v>
      </c>
      <c r="F76" s="144">
        <v>520.178381</v>
      </c>
      <c r="G76" s="50">
        <v>111.43708709854245</v>
      </c>
      <c r="H76" s="51">
        <v>108.39224426802751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6.992293</v>
      </c>
      <c r="D77" s="183">
        <v>4.860484</v>
      </c>
      <c r="E77" s="143">
        <v>8.9293</v>
      </c>
      <c r="F77" s="144">
        <v>4.091148</v>
      </c>
      <c r="G77" s="50">
        <v>127.70202850481236</v>
      </c>
      <c r="H77" s="51">
        <v>84.17161747677802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3.418098</v>
      </c>
      <c r="D78" s="183">
        <v>6.133812</v>
      </c>
      <c r="E78" s="143">
        <v>3.779536</v>
      </c>
      <c r="F78" s="144">
        <v>5.564029</v>
      </c>
      <c r="G78" s="50">
        <v>110.57424333649884</v>
      </c>
      <c r="H78" s="51">
        <v>90.71078474527748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2.615934</v>
      </c>
      <c r="D79" s="183">
        <v>1.443934</v>
      </c>
      <c r="E79" s="143">
        <v>3.024788</v>
      </c>
      <c r="F79" s="144">
        <v>2.373742</v>
      </c>
      <c r="G79" s="50">
        <v>115.62936985413239</v>
      </c>
      <c r="H79" s="51">
        <v>164.39407895374717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96.595416</v>
      </c>
      <c r="D80" s="183">
        <v>142.672063</v>
      </c>
      <c r="E80" s="143">
        <v>88.761483</v>
      </c>
      <c r="F80" s="144">
        <v>142.83683</v>
      </c>
      <c r="G80" s="50">
        <v>91.8899536599128</v>
      </c>
      <c r="H80" s="51">
        <v>100.11548651959983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83.216237</v>
      </c>
      <c r="D81" s="183">
        <v>31.114505</v>
      </c>
      <c r="E81" s="143">
        <v>75.629023</v>
      </c>
      <c r="F81" s="144">
        <v>24.995997</v>
      </c>
      <c r="G81" s="50">
        <v>90.88253173476228</v>
      </c>
      <c r="H81" s="51">
        <v>80.33551232777124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220.637995</v>
      </c>
      <c r="D82" s="181">
        <v>232.847884</v>
      </c>
      <c r="E82" s="146">
        <v>228.992931</v>
      </c>
      <c r="F82" s="147">
        <v>245.025647</v>
      </c>
      <c r="G82" s="54">
        <v>103.78671678919127</v>
      </c>
      <c r="H82" s="55">
        <v>105.22992212375011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163.286871</v>
      </c>
      <c r="D83" s="182">
        <v>133.87127</v>
      </c>
      <c r="E83" s="141">
        <v>131.49457</v>
      </c>
      <c r="F83" s="142">
        <v>183.865435</v>
      </c>
      <c r="G83" s="57">
        <v>80.52978735810305</v>
      </c>
      <c r="H83" s="47">
        <v>137.34495459705428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1167.595812</v>
      </c>
      <c r="D84" s="183">
        <v>2038.393093</v>
      </c>
      <c r="E84" s="143">
        <v>1137.314954</v>
      </c>
      <c r="F84" s="144">
        <v>1904.113334</v>
      </c>
      <c r="G84" s="50">
        <v>97.40656332535731</v>
      </c>
      <c r="H84" s="51">
        <v>93.41246987830134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877.209307</v>
      </c>
      <c r="D85" s="183">
        <v>930.310247</v>
      </c>
      <c r="E85" s="143">
        <v>882.043446</v>
      </c>
      <c r="F85" s="144">
        <v>897.451579</v>
      </c>
      <c r="G85" s="50">
        <v>100.55108159038264</v>
      </c>
      <c r="H85" s="51">
        <v>96.46798816782247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609.152379</v>
      </c>
      <c r="D86" s="183">
        <v>547.20584</v>
      </c>
      <c r="E86" s="143">
        <v>334.725609</v>
      </c>
      <c r="F86" s="144">
        <v>286.994194</v>
      </c>
      <c r="G86" s="50">
        <v>54.949405196363855</v>
      </c>
      <c r="H86" s="51">
        <v>52.44720962773351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73.630886</v>
      </c>
      <c r="D87" s="183">
        <v>41.325498</v>
      </c>
      <c r="E87" s="143">
        <v>62.34786</v>
      </c>
      <c r="F87" s="144">
        <v>42.920009</v>
      </c>
      <c r="G87" s="50">
        <v>84.67623219962339</v>
      </c>
      <c r="H87" s="51">
        <v>103.85841932261772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311.739378</v>
      </c>
      <c r="D88" s="183">
        <v>494.277935</v>
      </c>
      <c r="E88" s="143">
        <v>340.864901</v>
      </c>
      <c r="F88" s="144">
        <v>501.497526</v>
      </c>
      <c r="G88" s="50">
        <v>109.34290790815653</v>
      </c>
      <c r="H88" s="51">
        <v>101.46063388405149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3.953186</v>
      </c>
      <c r="D89" s="183">
        <v>4.902336</v>
      </c>
      <c r="E89" s="143">
        <v>2.6419</v>
      </c>
      <c r="F89" s="144">
        <v>5.165195</v>
      </c>
      <c r="G89" s="50">
        <v>66.82964069993164</v>
      </c>
      <c r="H89" s="51">
        <v>105.36191317771772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55.606084</v>
      </c>
      <c r="D90" s="183">
        <v>31.201014</v>
      </c>
      <c r="E90" s="143">
        <v>58.442271</v>
      </c>
      <c r="F90" s="144">
        <v>28.537472</v>
      </c>
      <c r="G90" s="50">
        <v>105.10049763619391</v>
      </c>
      <c r="H90" s="51">
        <v>91.46328385353118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22.161495</v>
      </c>
      <c r="D91" s="184">
        <v>3.714039</v>
      </c>
      <c r="E91" s="148">
        <v>57.667004</v>
      </c>
      <c r="F91" s="149">
        <v>46.052094</v>
      </c>
      <c r="G91" s="61">
        <v>260.21260749782454</v>
      </c>
      <c r="H91" s="62">
        <v>1239.9464302878887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13.826943</v>
      </c>
      <c r="D92" s="185">
        <v>7.317653</v>
      </c>
      <c r="E92" s="150">
        <v>13.268854</v>
      </c>
      <c r="F92" s="145">
        <v>5.952702</v>
      </c>
      <c r="G92" s="65">
        <v>95.96375713706203</v>
      </c>
      <c r="H92" s="66">
        <v>81.3471477808527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138.509978</v>
      </c>
      <c r="D93" s="183">
        <v>54.446148</v>
      </c>
      <c r="E93" s="143">
        <v>127.14694</v>
      </c>
      <c r="F93" s="144">
        <v>57.853356</v>
      </c>
      <c r="G93" s="50">
        <v>91.7962314599458</v>
      </c>
      <c r="H93" s="51">
        <v>106.25794133314996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321.275314</v>
      </c>
      <c r="D94" s="183">
        <v>303.519688</v>
      </c>
      <c r="E94" s="143">
        <v>307.733384</v>
      </c>
      <c r="F94" s="144">
        <v>325.58294</v>
      </c>
      <c r="G94" s="50">
        <v>95.78494536931649</v>
      </c>
      <c r="H94" s="51">
        <v>107.2691337242018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3704.860319</v>
      </c>
      <c r="D95" s="183">
        <v>3922.080298</v>
      </c>
      <c r="E95" s="143">
        <v>3852.35941</v>
      </c>
      <c r="F95" s="144">
        <v>4337.274485</v>
      </c>
      <c r="G95" s="50">
        <v>103.98123217341193</v>
      </c>
      <c r="H95" s="51">
        <v>110.58607054046603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5933.1825</v>
      </c>
      <c r="D96" s="183">
        <v>6905.842097</v>
      </c>
      <c r="E96" s="143">
        <v>6022.115834</v>
      </c>
      <c r="F96" s="144">
        <v>7176.514703</v>
      </c>
      <c r="G96" s="50">
        <v>101.49891452015845</v>
      </c>
      <c r="H96" s="51">
        <v>103.9194728491922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142.1944</v>
      </c>
      <c r="D97" s="183">
        <v>176.916038</v>
      </c>
      <c r="E97" s="143">
        <v>64.807077</v>
      </c>
      <c r="F97" s="144">
        <v>146.491183</v>
      </c>
      <c r="G97" s="50">
        <v>45.576391897289916</v>
      </c>
      <c r="H97" s="51">
        <v>82.80265862612185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4147.368913</v>
      </c>
      <c r="D98" s="183">
        <v>8886.081562</v>
      </c>
      <c r="E98" s="143">
        <v>4102.825512</v>
      </c>
      <c r="F98" s="144">
        <v>9378.994095</v>
      </c>
      <c r="G98" s="50">
        <v>98.92598411343688</v>
      </c>
      <c r="H98" s="51">
        <v>105.5470178791501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19.247908</v>
      </c>
      <c r="D99" s="183">
        <v>29.491625</v>
      </c>
      <c r="E99" s="143">
        <v>35.339788</v>
      </c>
      <c r="F99" s="144">
        <v>10.606056</v>
      </c>
      <c r="G99" s="50">
        <v>183.60326743041372</v>
      </c>
      <c r="H99" s="51">
        <v>35.962942021675644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4.618078</v>
      </c>
      <c r="D100" s="183">
        <v>12.457054</v>
      </c>
      <c r="E100" s="143">
        <v>12.710122</v>
      </c>
      <c r="F100" s="144">
        <v>11.454629</v>
      </c>
      <c r="G100" s="50">
        <v>275.22536431822937</v>
      </c>
      <c r="H100" s="51">
        <v>91.95295292129263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1326.192095</v>
      </c>
      <c r="D101" s="181">
        <v>394.010363</v>
      </c>
      <c r="E101" s="146">
        <v>1431.539167</v>
      </c>
      <c r="F101" s="147">
        <v>375.885666</v>
      </c>
      <c r="G101" s="54">
        <v>107.94357562506809</v>
      </c>
      <c r="H101" s="55">
        <v>95.39994408725742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20.990539</v>
      </c>
      <c r="D102" s="182">
        <v>10.077508</v>
      </c>
      <c r="E102" s="141">
        <v>20.748435</v>
      </c>
      <c r="F102" s="142">
        <v>10.596489</v>
      </c>
      <c r="G102" s="57">
        <v>98.84660417724388</v>
      </c>
      <c r="H102" s="47">
        <v>105.14989420003438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5.577306</v>
      </c>
      <c r="D103" s="183">
        <v>0.537328</v>
      </c>
      <c r="E103" s="143">
        <v>2.001457</v>
      </c>
      <c r="F103" s="144">
        <v>2.463593</v>
      </c>
      <c r="G103" s="50">
        <v>35.88573049425654</v>
      </c>
      <c r="H103" s="51">
        <v>458.489600393056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8.557178</v>
      </c>
      <c r="D104" s="183">
        <v>9.754802</v>
      </c>
      <c r="E104" s="143">
        <v>8.170963</v>
      </c>
      <c r="F104" s="144">
        <v>5.953903</v>
      </c>
      <c r="G104" s="50">
        <v>95.48665459570901</v>
      </c>
      <c r="H104" s="51">
        <v>61.0356109739593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493.041069</v>
      </c>
      <c r="D105" s="183">
        <v>632.079426</v>
      </c>
      <c r="E105" s="143">
        <v>504.360143</v>
      </c>
      <c r="F105" s="144">
        <v>693.443229</v>
      </c>
      <c r="G105" s="50">
        <v>102.2957669678426</v>
      </c>
      <c r="H105" s="51">
        <v>109.7082424258498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128.664012</v>
      </c>
      <c r="D106" s="183">
        <v>124.800458</v>
      </c>
      <c r="E106" s="143">
        <v>114.568227</v>
      </c>
      <c r="F106" s="144">
        <v>124.742145</v>
      </c>
      <c r="G106" s="50">
        <v>89.04450064871286</v>
      </c>
      <c r="H106" s="51">
        <v>99.9532750112183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109.646363</v>
      </c>
      <c r="D107" s="183">
        <v>179.226419</v>
      </c>
      <c r="E107" s="143">
        <v>132.722079</v>
      </c>
      <c r="F107" s="144">
        <v>175.242502</v>
      </c>
      <c r="G107" s="50">
        <v>121.04558269753099</v>
      </c>
      <c r="H107" s="51">
        <v>97.77715973893336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0.712056</v>
      </c>
      <c r="D108" s="183">
        <v>0.314117</v>
      </c>
      <c r="E108" s="143">
        <v>0.49</v>
      </c>
      <c r="F108" s="144">
        <v>0.178754</v>
      </c>
      <c r="G108" s="50">
        <v>68.81481231813228</v>
      </c>
      <c r="H108" s="51">
        <v>56.90682134363948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0.522146</v>
      </c>
      <c r="D109" s="183">
        <v>0.548833</v>
      </c>
      <c r="E109" s="143">
        <v>0.834556</v>
      </c>
      <c r="F109" s="144">
        <v>0.196819</v>
      </c>
      <c r="G109" s="50">
        <v>159.8319244042854</v>
      </c>
      <c r="H109" s="51">
        <v>35.861364021478295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57.789922</v>
      </c>
      <c r="D110" s="184">
        <v>27.971277</v>
      </c>
      <c r="E110" s="148">
        <v>42.681197</v>
      </c>
      <c r="F110" s="149">
        <v>17.591258</v>
      </c>
      <c r="G110" s="61">
        <v>73.85577886746411</v>
      </c>
      <c r="H110" s="62">
        <v>62.89043578525213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224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26" sqref="B126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júl 2013  (a rovnaké obdobie roku 2012)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júl 2012</v>
      </c>
      <c r="D8" s="195"/>
      <c r="E8" s="192" t="str">
        <f>SR_HS2!E8</f>
        <v>jan. - júl 2013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33572.01047</v>
      </c>
      <c r="D11" s="140">
        <f>SR_HS2!D11</f>
        <v>35806.781467</v>
      </c>
      <c r="E11" s="139">
        <f>SR_HS2!E11</f>
        <v>33757.092945000004</v>
      </c>
      <c r="F11" s="120">
        <v>1</v>
      </c>
      <c r="G11" s="132">
        <f>SR_HS2!F11</f>
        <v>36845.896349999995</v>
      </c>
      <c r="H11" s="120">
        <v>1</v>
      </c>
      <c r="I11" s="188">
        <f>G11-E11</f>
        <v>3088.8034049999915</v>
      </c>
      <c r="J11" s="134">
        <f>SUM(J14:J23)</f>
        <v>227.54297100000076</v>
      </c>
      <c r="K11" s="34">
        <f>SR_HS2!G11</f>
        <v>100.55129994423598</v>
      </c>
      <c r="L11" s="34">
        <f>SR_HS2!H11</f>
        <v>102.902005822438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5933.1825</v>
      </c>
      <c r="D14" s="151">
        <f>SR_HS2!D96</f>
        <v>6905.842097</v>
      </c>
      <c r="E14" s="152">
        <f>SR_HS2!E96</f>
        <v>6022.115834</v>
      </c>
      <c r="F14" s="105">
        <f aca="true" t="shared" si="0" ref="F14:F45">E14/$E$11*100</f>
        <v>17.839556989731776</v>
      </c>
      <c r="G14" s="142">
        <f>SR_HS2!F96</f>
        <v>7176.514703</v>
      </c>
      <c r="H14" s="110">
        <f aca="true" t="shared" si="1" ref="H14:H45">G14/$G$11*100</f>
        <v>19.477107124305313</v>
      </c>
      <c r="I14" s="166">
        <f aca="true" t="shared" si="2" ref="I14:I45">G14-E14</f>
        <v>1154.3988689999996</v>
      </c>
      <c r="J14" s="136">
        <f aca="true" t="shared" si="3" ref="J14:J45">E14-C14</f>
        <v>88.93333400000029</v>
      </c>
      <c r="K14" s="113">
        <f>SR_HS2!G96</f>
        <v>101.49891452015845</v>
      </c>
      <c r="L14" s="47">
        <f>SR_HS2!H96</f>
        <v>103.9194728491922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4147.368913</v>
      </c>
      <c r="D15" s="153">
        <f>SR_HS2!D98</f>
        <v>8886.081562</v>
      </c>
      <c r="E15" s="154">
        <f>SR_HS2!E98</f>
        <v>4102.825512</v>
      </c>
      <c r="F15" s="179">
        <f t="shared" si="0"/>
        <v>12.153965741909948</v>
      </c>
      <c r="G15" s="144">
        <f>SR_HS2!F98</f>
        <v>9378.994095</v>
      </c>
      <c r="H15" s="180">
        <f t="shared" si="1"/>
        <v>25.454650379268084</v>
      </c>
      <c r="I15" s="167">
        <f t="shared" si="2"/>
        <v>5276.168583</v>
      </c>
      <c r="J15" s="137">
        <f t="shared" si="3"/>
        <v>-44.5434009999999</v>
      </c>
      <c r="K15" s="114">
        <f>SR_HS2!G98</f>
        <v>98.92598411343688</v>
      </c>
      <c r="L15" s="51">
        <f>SR_HS2!H98</f>
        <v>105.5470178791501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3704.860319</v>
      </c>
      <c r="D16" s="153">
        <f>SR_HS2!D95</f>
        <v>3922.080298</v>
      </c>
      <c r="E16" s="154">
        <f>SR_HS2!E95</f>
        <v>3852.35941</v>
      </c>
      <c r="F16" s="103">
        <f t="shared" si="0"/>
        <v>11.411999890738814</v>
      </c>
      <c r="G16" s="144">
        <f>SR_HS2!F95</f>
        <v>4337.274485</v>
      </c>
      <c r="H16" s="108">
        <f t="shared" si="1"/>
        <v>11.771390886518631</v>
      </c>
      <c r="I16" s="167">
        <f t="shared" si="2"/>
        <v>484.9150749999999</v>
      </c>
      <c r="J16" s="137">
        <f t="shared" si="3"/>
        <v>147.49909100000013</v>
      </c>
      <c r="K16" s="114">
        <f>SR_HS2!G95</f>
        <v>103.98123217341193</v>
      </c>
      <c r="L16" s="51">
        <f>SR_HS2!H95</f>
        <v>110.58607054046603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1167.595812</v>
      </c>
      <c r="D17" s="153">
        <f>SR_HS2!D84</f>
        <v>2038.393093</v>
      </c>
      <c r="E17" s="154">
        <f>SR_HS2!E84</f>
        <v>1137.314954</v>
      </c>
      <c r="F17" s="103">
        <f t="shared" si="0"/>
        <v>3.369114028429559</v>
      </c>
      <c r="G17" s="144">
        <f>SR_HS2!F84</f>
        <v>1904.113334</v>
      </c>
      <c r="H17" s="108">
        <f t="shared" si="1"/>
        <v>5.167775851923332</v>
      </c>
      <c r="I17" s="167">
        <f t="shared" si="2"/>
        <v>766.79838</v>
      </c>
      <c r="J17" s="137">
        <f t="shared" si="3"/>
        <v>-30.28085800000008</v>
      </c>
      <c r="K17" s="114">
        <f>SR_HS2!G84</f>
        <v>97.40656332535731</v>
      </c>
      <c r="L17" s="51">
        <f>SR_HS2!H84</f>
        <v>93.41246987830134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4303.363079</v>
      </c>
      <c r="D18" s="153">
        <f>SR_HS2!D39</f>
        <v>2016.801722</v>
      </c>
      <c r="E18" s="154">
        <f>SR_HS2!E39</f>
        <v>4349.202284</v>
      </c>
      <c r="F18" s="103">
        <f t="shared" si="0"/>
        <v>12.8838176056395</v>
      </c>
      <c r="G18" s="144">
        <f>SR_HS2!F39</f>
        <v>2213.633286</v>
      </c>
      <c r="H18" s="108">
        <f t="shared" si="1"/>
        <v>6.007814995115462</v>
      </c>
      <c r="I18" s="167">
        <f t="shared" si="2"/>
        <v>-2135.5689979999997</v>
      </c>
      <c r="J18" s="137">
        <f t="shared" si="3"/>
        <v>45.83920500000022</v>
      </c>
      <c r="K18" s="114">
        <f>SR_HS2!G39</f>
        <v>101.06519492216893</v>
      </c>
      <c r="L18" s="51">
        <f>SR_HS2!H39</f>
        <v>109.75958924731621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1359.49437</v>
      </c>
      <c r="D19" s="153">
        <f>SR_HS2!D51</f>
        <v>992.080438</v>
      </c>
      <c r="E19" s="154">
        <f>SR_HS2!E51</f>
        <v>1352.50272</v>
      </c>
      <c r="F19" s="103">
        <f t="shared" si="0"/>
        <v>4.006573439850449</v>
      </c>
      <c r="G19" s="144">
        <f>SR_HS2!F51</f>
        <v>1040.070985</v>
      </c>
      <c r="H19" s="108">
        <f t="shared" si="1"/>
        <v>2.822759351870131</v>
      </c>
      <c r="I19" s="167">
        <f t="shared" si="2"/>
        <v>-312.4317349999999</v>
      </c>
      <c r="J19" s="137">
        <f t="shared" si="3"/>
        <v>-6.991649999999936</v>
      </c>
      <c r="K19" s="114">
        <f>SR_HS2!G51</f>
        <v>99.48571688457967</v>
      </c>
      <c r="L19" s="51">
        <f>SR_HS2!H51</f>
        <v>104.8373645081388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877.209307</v>
      </c>
      <c r="D20" s="153">
        <f>SR_HS2!D85</f>
        <v>930.310247</v>
      </c>
      <c r="E20" s="154">
        <f>SR_HS2!E85</f>
        <v>882.043446</v>
      </c>
      <c r="F20" s="103">
        <f t="shared" si="0"/>
        <v>2.6129129289571886</v>
      </c>
      <c r="G20" s="144">
        <f>SR_HS2!F85</f>
        <v>897.451579</v>
      </c>
      <c r="H20" s="108">
        <f t="shared" si="1"/>
        <v>2.4356893654454415</v>
      </c>
      <c r="I20" s="167">
        <f t="shared" si="2"/>
        <v>15.40813300000002</v>
      </c>
      <c r="J20" s="137">
        <f t="shared" si="3"/>
        <v>4.83413900000005</v>
      </c>
      <c r="K20" s="114">
        <f>SR_HS2!G85</f>
        <v>100.55108159038264</v>
      </c>
      <c r="L20" s="51">
        <f>SR_HS2!H85</f>
        <v>96.46798816782247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669.444573</v>
      </c>
      <c r="D21" s="153">
        <f>SR_HS2!D52</f>
        <v>901.397879</v>
      </c>
      <c r="E21" s="154">
        <f>SR_HS2!E52</f>
        <v>653.983844</v>
      </c>
      <c r="F21" s="103">
        <f t="shared" si="0"/>
        <v>1.9373227578142687</v>
      </c>
      <c r="G21" s="144">
        <f>SR_HS2!F52</f>
        <v>910.651404</v>
      </c>
      <c r="H21" s="108">
        <f t="shared" si="1"/>
        <v>2.4715137755089516</v>
      </c>
      <c r="I21" s="167">
        <f t="shared" si="2"/>
        <v>256.66756</v>
      </c>
      <c r="J21" s="137">
        <f t="shared" si="3"/>
        <v>-15.460729000000015</v>
      </c>
      <c r="K21" s="114">
        <f>SR_HS2!G52</f>
        <v>97.69051395387143</v>
      </c>
      <c r="L21" s="51">
        <f>SR_HS2!H52</f>
        <v>101.02657496934269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493.041069</v>
      </c>
      <c r="D22" s="153">
        <f>SR_HS2!D105</f>
        <v>632.079426</v>
      </c>
      <c r="E22" s="154">
        <f>SR_HS2!E105</f>
        <v>504.360143</v>
      </c>
      <c r="F22" s="103">
        <f t="shared" si="0"/>
        <v>1.4940864245086136</v>
      </c>
      <c r="G22" s="145">
        <f>SR_HS2!F105</f>
        <v>693.443229</v>
      </c>
      <c r="H22" s="108">
        <f t="shared" si="1"/>
        <v>1.8820093896290844</v>
      </c>
      <c r="I22" s="168">
        <f t="shared" si="2"/>
        <v>189.08308599999998</v>
      </c>
      <c r="J22" s="137">
        <f t="shared" si="3"/>
        <v>11.319074</v>
      </c>
      <c r="K22" s="114">
        <f>SR_HS2!G105</f>
        <v>102.2957669678426</v>
      </c>
      <c r="L22" s="51">
        <f>SR_HS2!H105</f>
        <v>109.7082424258498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356.55035</v>
      </c>
      <c r="D23" s="155">
        <f>SR_HS2!D60</f>
        <v>446.677285</v>
      </c>
      <c r="E23" s="156">
        <f>SR_HS2!E60</f>
        <v>382.945116</v>
      </c>
      <c r="F23" s="104">
        <f t="shared" si="0"/>
        <v>1.134413785641813</v>
      </c>
      <c r="G23" s="147">
        <f>SR_HS2!F60</f>
        <v>458.826013</v>
      </c>
      <c r="H23" s="109">
        <f t="shared" si="1"/>
        <v>1.2452567543522388</v>
      </c>
      <c r="I23" s="169">
        <f t="shared" si="2"/>
        <v>75.880897</v>
      </c>
      <c r="J23" s="138">
        <f t="shared" si="3"/>
        <v>26.394766000000004</v>
      </c>
      <c r="K23" s="115">
        <f>SR_HS2!G60</f>
        <v>107.40281589963381</v>
      </c>
      <c r="L23" s="55">
        <f>SR_HS2!H60</f>
        <v>102.71979982147515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237.885306</v>
      </c>
      <c r="D24" s="151">
        <f>SR_HS2!D56</f>
        <v>417.786105</v>
      </c>
      <c r="E24" s="152">
        <f>SR_HS2!E56</f>
        <v>265.861834</v>
      </c>
      <c r="F24" s="105">
        <f t="shared" si="0"/>
        <v>0.7875732499630974</v>
      </c>
      <c r="G24" s="142">
        <f>SR_HS2!F56</f>
        <v>426.837705</v>
      </c>
      <c r="H24" s="110">
        <f t="shared" si="1"/>
        <v>1.1584402804194505</v>
      </c>
      <c r="I24" s="166">
        <f t="shared" si="2"/>
        <v>160.97587100000004</v>
      </c>
      <c r="J24" s="136">
        <f t="shared" si="3"/>
        <v>27.976527999999973</v>
      </c>
      <c r="K24" s="116">
        <f>SR_HS2!G56</f>
        <v>111.76051117676012</v>
      </c>
      <c r="L24" s="47">
        <f>SR_HS2!H56</f>
        <v>102.16656319864923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347.254617</v>
      </c>
      <c r="D25" s="153">
        <f>SR_HS2!D76</f>
        <v>479.903691</v>
      </c>
      <c r="E25" s="154">
        <f>SR_HS2!E76</f>
        <v>386.97043</v>
      </c>
      <c r="F25" s="103">
        <f t="shared" si="0"/>
        <v>1.14633813590076</v>
      </c>
      <c r="G25" s="144">
        <f>SR_HS2!F76</f>
        <v>520.178381</v>
      </c>
      <c r="H25" s="108">
        <f t="shared" si="1"/>
        <v>1.411767476244339</v>
      </c>
      <c r="I25" s="167">
        <f t="shared" si="2"/>
        <v>133.20795099999992</v>
      </c>
      <c r="J25" s="137">
        <f t="shared" si="3"/>
        <v>39.715813000000026</v>
      </c>
      <c r="K25" s="114">
        <f>SR_HS2!G76</f>
        <v>111.43708709854245</v>
      </c>
      <c r="L25" s="51">
        <f>SR_HS2!H76</f>
        <v>108.39224426802751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311.739378</v>
      </c>
      <c r="D26" s="153">
        <f>SR_HS2!D88</f>
        <v>494.277935</v>
      </c>
      <c r="E26" s="154">
        <f>SR_HS2!E88</f>
        <v>340.864901</v>
      </c>
      <c r="F26" s="103">
        <f t="shared" si="0"/>
        <v>1.0097578649777892</v>
      </c>
      <c r="G26" s="144">
        <f>SR_HS2!F88</f>
        <v>501.497526</v>
      </c>
      <c r="H26" s="108">
        <f t="shared" si="1"/>
        <v>1.3610675154602394</v>
      </c>
      <c r="I26" s="167">
        <f t="shared" si="2"/>
        <v>160.63262500000002</v>
      </c>
      <c r="J26" s="137">
        <f t="shared" si="3"/>
        <v>29.125522999999987</v>
      </c>
      <c r="K26" s="114">
        <f>SR_HS2!G88</f>
        <v>109.34290790815653</v>
      </c>
      <c r="L26" s="51">
        <f>SR_HS2!H88</f>
        <v>101.46063388405149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1326.192095</v>
      </c>
      <c r="D27" s="153">
        <f>SR_HS2!D101</f>
        <v>394.010363</v>
      </c>
      <c r="E27" s="154">
        <f>SR_HS2!E101</f>
        <v>1431.539167</v>
      </c>
      <c r="F27" s="103">
        <f t="shared" si="0"/>
        <v>4.240706299361703</v>
      </c>
      <c r="G27" s="144">
        <f>SR_HS2!F101</f>
        <v>375.885666</v>
      </c>
      <c r="H27" s="108">
        <f t="shared" si="1"/>
        <v>1.0201561184166987</v>
      </c>
      <c r="I27" s="167">
        <f t="shared" si="2"/>
        <v>-1055.6535009999998</v>
      </c>
      <c r="J27" s="137">
        <f t="shared" si="3"/>
        <v>105.3470719999998</v>
      </c>
      <c r="K27" s="114">
        <f>SR_HS2!G101</f>
        <v>107.94357562506809</v>
      </c>
      <c r="L27" s="51">
        <f>SR_HS2!H101</f>
        <v>95.39994408725742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266.976508</v>
      </c>
      <c r="D28" s="153">
        <f>SR_HS2!D73</f>
        <v>245.838778</v>
      </c>
      <c r="E28" s="154">
        <f>SR_HS2!E73</f>
        <v>295.673737</v>
      </c>
      <c r="F28" s="103">
        <f t="shared" si="0"/>
        <v>0.8758862544287727</v>
      </c>
      <c r="G28" s="144">
        <f>SR_HS2!F73</f>
        <v>226.648047</v>
      </c>
      <c r="H28" s="108">
        <f t="shared" si="1"/>
        <v>0.6151242592853899</v>
      </c>
      <c r="I28" s="167">
        <f t="shared" si="2"/>
        <v>-69.02569000000003</v>
      </c>
      <c r="J28" s="137">
        <f t="shared" si="3"/>
        <v>28.697228999999993</v>
      </c>
      <c r="K28" s="114">
        <f>SR_HS2!G73</f>
        <v>110.74897159116337</v>
      </c>
      <c r="L28" s="51">
        <f>SR_HS2!H73</f>
        <v>92.19377383986182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321.275314</v>
      </c>
      <c r="D29" s="153">
        <f>SR_HS2!D94</f>
        <v>303.519688</v>
      </c>
      <c r="E29" s="154">
        <f>SR_HS2!E94</f>
        <v>307.733384</v>
      </c>
      <c r="F29" s="103">
        <f t="shared" si="0"/>
        <v>0.9116110338688999</v>
      </c>
      <c r="G29" s="144">
        <f>SR_HS2!F94</f>
        <v>325.58294</v>
      </c>
      <c r="H29" s="108">
        <f t="shared" si="1"/>
        <v>0.8836341960778491</v>
      </c>
      <c r="I29" s="167">
        <f t="shared" si="2"/>
        <v>17.849556000000007</v>
      </c>
      <c r="J29" s="137">
        <f t="shared" si="3"/>
        <v>-13.54192999999998</v>
      </c>
      <c r="K29" s="114">
        <f>SR_HS2!G94</f>
        <v>95.78494536931649</v>
      </c>
      <c r="L29" s="51">
        <f>SR_HS2!H94</f>
        <v>107.2691337242018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609.152379</v>
      </c>
      <c r="D30" s="153">
        <f>SR_HS2!D86</f>
        <v>547.20584</v>
      </c>
      <c r="E30" s="154">
        <f>SR_HS2!E86</f>
        <v>334.725609</v>
      </c>
      <c r="F30" s="103">
        <f t="shared" si="0"/>
        <v>0.9915711922983538</v>
      </c>
      <c r="G30" s="144">
        <f>SR_HS2!F86</f>
        <v>286.994194</v>
      </c>
      <c r="H30" s="108">
        <f t="shared" si="1"/>
        <v>0.7789040909029209</v>
      </c>
      <c r="I30" s="167">
        <f t="shared" si="2"/>
        <v>-47.73141500000003</v>
      </c>
      <c r="J30" s="137">
        <f t="shared" si="3"/>
        <v>-274.42677</v>
      </c>
      <c r="K30" s="114">
        <f>SR_HS2!G86</f>
        <v>54.949405196363855</v>
      </c>
      <c r="L30" s="51">
        <f>SR_HS2!H86</f>
        <v>52.44720962773351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220.637995</v>
      </c>
      <c r="D31" s="153">
        <f>SR_HS2!D82</f>
        <v>232.847884</v>
      </c>
      <c r="E31" s="154">
        <f>SR_HS2!E82</f>
        <v>228.992931</v>
      </c>
      <c r="F31" s="103">
        <f t="shared" si="0"/>
        <v>0.6783550093400971</v>
      </c>
      <c r="G31" s="144">
        <f>SR_HS2!F82</f>
        <v>245.025647</v>
      </c>
      <c r="H31" s="108">
        <f t="shared" si="1"/>
        <v>0.6650011840463749</v>
      </c>
      <c r="I31" s="167">
        <f t="shared" si="2"/>
        <v>16.032715999999994</v>
      </c>
      <c r="J31" s="137">
        <f t="shared" si="3"/>
        <v>8.35493600000001</v>
      </c>
      <c r="K31" s="114">
        <f>SR_HS2!G82</f>
        <v>103.78671678919127</v>
      </c>
      <c r="L31" s="51">
        <f>SR_HS2!H82</f>
        <v>105.22992212375011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220.984005</v>
      </c>
      <c r="D32" s="153">
        <f>SR_HS2!D74</f>
        <v>217.05575</v>
      </c>
      <c r="E32" s="154">
        <f>SR_HS2!E74</f>
        <v>227.847194</v>
      </c>
      <c r="F32" s="103">
        <f t="shared" si="0"/>
        <v>0.6749609463446052</v>
      </c>
      <c r="G32" s="144">
        <f>SR_HS2!F74</f>
        <v>187.991307</v>
      </c>
      <c r="H32" s="108">
        <f t="shared" si="1"/>
        <v>0.5102096179565463</v>
      </c>
      <c r="I32" s="167">
        <f t="shared" si="2"/>
        <v>-39.855886999999996</v>
      </c>
      <c r="J32" s="137">
        <f t="shared" si="3"/>
        <v>6.8631890000000055</v>
      </c>
      <c r="K32" s="114">
        <f>SR_HS2!G74</f>
        <v>103.10574016431642</v>
      </c>
      <c r="L32" s="51">
        <f>SR_HS2!H74</f>
        <v>86.60968760330007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142.1944</v>
      </c>
      <c r="D33" s="157">
        <f>SR_HS2!D97</f>
        <v>176.916038</v>
      </c>
      <c r="E33" s="158">
        <f>SR_HS2!E97</f>
        <v>64.807077</v>
      </c>
      <c r="F33" s="106">
        <f t="shared" si="0"/>
        <v>0.19198062198539828</v>
      </c>
      <c r="G33" s="149">
        <f>SR_HS2!F97</f>
        <v>146.491183</v>
      </c>
      <c r="H33" s="111">
        <f t="shared" si="1"/>
        <v>0.3975780141388799</v>
      </c>
      <c r="I33" s="170">
        <f t="shared" si="2"/>
        <v>81.684106</v>
      </c>
      <c r="J33" s="138">
        <f t="shared" si="3"/>
        <v>-77.387323</v>
      </c>
      <c r="K33" s="117">
        <f>SR_HS2!G97</f>
        <v>45.576391897289916</v>
      </c>
      <c r="L33" s="62">
        <f>SR_HS2!H97</f>
        <v>82.80265862612185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804.546977</v>
      </c>
      <c r="D34" s="159">
        <f>SR_HS2!D42</f>
        <v>170.446726</v>
      </c>
      <c r="E34" s="160">
        <f>SR_HS2!E42</f>
        <v>901.54274</v>
      </c>
      <c r="F34" s="107">
        <f t="shared" si="0"/>
        <v>2.6706764752192136</v>
      </c>
      <c r="G34" s="145">
        <f>SR_HS2!F42</f>
        <v>198.480819</v>
      </c>
      <c r="H34" s="112">
        <f t="shared" si="1"/>
        <v>0.538678221082278</v>
      </c>
      <c r="I34" s="168">
        <f t="shared" si="2"/>
        <v>-703.061921</v>
      </c>
      <c r="J34" s="136">
        <f t="shared" si="3"/>
        <v>96.99576300000001</v>
      </c>
      <c r="K34" s="118">
        <f>SR_HS2!G42</f>
        <v>112.05594772870546</v>
      </c>
      <c r="L34" s="66">
        <f>SR_HS2!H42</f>
        <v>116.4474224045817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214.342426</v>
      </c>
      <c r="D35" s="153">
        <f>SR_HS2!D41</f>
        <v>185.997183</v>
      </c>
      <c r="E35" s="154">
        <f>SR_HS2!E41</f>
        <v>210.986858</v>
      </c>
      <c r="F35" s="103">
        <f t="shared" si="0"/>
        <v>0.6250148919628778</v>
      </c>
      <c r="G35" s="144">
        <f>SR_HS2!F41</f>
        <v>198.002077</v>
      </c>
      <c r="H35" s="108">
        <f t="shared" si="1"/>
        <v>0.5373789122109389</v>
      </c>
      <c r="I35" s="167">
        <f t="shared" si="2"/>
        <v>-12.984780999999998</v>
      </c>
      <c r="J35" s="137">
        <f t="shared" si="3"/>
        <v>-3.355567999999977</v>
      </c>
      <c r="K35" s="114">
        <f>SR_HS2!G41</f>
        <v>98.43448258815548</v>
      </c>
      <c r="L35" s="51">
        <f>SR_HS2!H41</f>
        <v>106.45434183806968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168.506398</v>
      </c>
      <c r="D36" s="153">
        <f>SR_HS2!D29</f>
        <v>337.532858</v>
      </c>
      <c r="E36" s="154">
        <f>SR_HS2!E29</f>
        <v>102.487675</v>
      </c>
      <c r="F36" s="103">
        <f t="shared" si="0"/>
        <v>0.3036033794941461</v>
      </c>
      <c r="G36" s="144">
        <f>SR_HS2!F29</f>
        <v>225.961602</v>
      </c>
      <c r="H36" s="108">
        <f t="shared" si="1"/>
        <v>0.6132612431343389</v>
      </c>
      <c r="I36" s="167">
        <f t="shared" si="2"/>
        <v>123.473927</v>
      </c>
      <c r="J36" s="137">
        <f t="shared" si="3"/>
        <v>-66.018723</v>
      </c>
      <c r="K36" s="114">
        <f>SR_HS2!G29</f>
        <v>60.82123659185926</v>
      </c>
      <c r="L36" s="51">
        <f>SR_HS2!H29</f>
        <v>66.94506820429316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161.38466</v>
      </c>
      <c r="D37" s="153">
        <f>SR_HS2!D16</f>
        <v>151.638912</v>
      </c>
      <c r="E37" s="154">
        <f>SR_HS2!E16</f>
        <v>177.848288</v>
      </c>
      <c r="F37" s="103">
        <f t="shared" si="0"/>
        <v>0.5268471674671925</v>
      </c>
      <c r="G37" s="144">
        <f>SR_HS2!F16</f>
        <v>178.622113</v>
      </c>
      <c r="H37" s="108">
        <f t="shared" si="1"/>
        <v>0.4847815650982258</v>
      </c>
      <c r="I37" s="167">
        <f t="shared" si="2"/>
        <v>0.7738250000000164</v>
      </c>
      <c r="J37" s="137">
        <f t="shared" si="3"/>
        <v>16.463628</v>
      </c>
      <c r="K37" s="114">
        <f>SR_HS2!G16</f>
        <v>110.20148259444238</v>
      </c>
      <c r="L37" s="51">
        <f>SR_HS2!H16</f>
        <v>117.79437787050333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115.718163</v>
      </c>
      <c r="D38" s="161">
        <f>SR_HS2!D24</f>
        <v>240.598375</v>
      </c>
      <c r="E38" s="154">
        <f>SR_HS2!E24</f>
        <v>41.164312</v>
      </c>
      <c r="F38" s="103">
        <f t="shared" si="0"/>
        <v>0.12194270421054469</v>
      </c>
      <c r="G38" s="144">
        <f>SR_HS2!F24</f>
        <v>257.508666</v>
      </c>
      <c r="H38" s="108">
        <f t="shared" si="1"/>
        <v>0.6988801780092941</v>
      </c>
      <c r="I38" s="167">
        <f t="shared" si="2"/>
        <v>216.344354</v>
      </c>
      <c r="J38" s="137">
        <f t="shared" si="3"/>
        <v>-74.55385100000001</v>
      </c>
      <c r="K38" s="114">
        <f>SR_HS2!G24</f>
        <v>35.57290483430851</v>
      </c>
      <c r="L38" s="51">
        <f>SR_HS2!H24</f>
        <v>107.02843109393403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71.745138</v>
      </c>
      <c r="D39" s="153">
        <f>SR_HS2!D37</f>
        <v>138.381763</v>
      </c>
      <c r="E39" s="154">
        <f>SR_HS2!E37</f>
        <v>83.773453</v>
      </c>
      <c r="F39" s="103">
        <f t="shared" si="0"/>
        <v>0.24816548372957056</v>
      </c>
      <c r="G39" s="144">
        <f>SR_HS2!F37</f>
        <v>135.486582</v>
      </c>
      <c r="H39" s="108">
        <f t="shared" si="1"/>
        <v>0.36771145614971584</v>
      </c>
      <c r="I39" s="167">
        <f t="shared" si="2"/>
        <v>51.713128999999995</v>
      </c>
      <c r="J39" s="137">
        <f t="shared" si="3"/>
        <v>12.028315000000006</v>
      </c>
      <c r="K39" s="114">
        <f>SR_HS2!G37</f>
        <v>116.76533816131207</v>
      </c>
      <c r="L39" s="51">
        <f>SR_HS2!H37</f>
        <v>97.90783052821779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163.286871</v>
      </c>
      <c r="D40" s="161">
        <f>SR_HS2!D83</f>
        <v>133.87127</v>
      </c>
      <c r="E40" s="154">
        <f>SR_HS2!E83</f>
        <v>131.49457</v>
      </c>
      <c r="F40" s="103">
        <f t="shared" si="0"/>
        <v>0.38953167624428564</v>
      </c>
      <c r="G40" s="144">
        <f>SR_HS2!F83</f>
        <v>183.865435</v>
      </c>
      <c r="H40" s="108">
        <f t="shared" si="1"/>
        <v>0.49901197477585596</v>
      </c>
      <c r="I40" s="167">
        <f t="shared" si="2"/>
        <v>52.37086499999998</v>
      </c>
      <c r="J40" s="137">
        <f t="shared" si="3"/>
        <v>-31.79230099999998</v>
      </c>
      <c r="K40" s="114">
        <f>SR_HS2!G83</f>
        <v>80.52978735810305</v>
      </c>
      <c r="L40" s="51">
        <f>SR_HS2!H83</f>
        <v>137.34495459705428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128.664012</v>
      </c>
      <c r="D41" s="153">
        <f>SR_HS2!D106</f>
        <v>124.800458</v>
      </c>
      <c r="E41" s="154">
        <f>SR_HS2!E106</f>
        <v>114.568227</v>
      </c>
      <c r="F41" s="103">
        <f t="shared" si="0"/>
        <v>0.33939008666020065</v>
      </c>
      <c r="G41" s="144">
        <f>SR_HS2!F106</f>
        <v>124.742145</v>
      </c>
      <c r="H41" s="108">
        <f t="shared" si="1"/>
        <v>0.33855098493213887</v>
      </c>
      <c r="I41" s="167">
        <f t="shared" si="2"/>
        <v>10.173918</v>
      </c>
      <c r="J41" s="137">
        <f t="shared" si="3"/>
        <v>-14.09578500000002</v>
      </c>
      <c r="K41" s="114">
        <f>SR_HS2!G106</f>
        <v>89.04450064871286</v>
      </c>
      <c r="L41" s="51">
        <f>SR_HS2!H106</f>
        <v>99.9532750112183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61.672689</v>
      </c>
      <c r="D42" s="153">
        <f>SR_HS2!D22</f>
        <v>189.389492</v>
      </c>
      <c r="E42" s="154">
        <f>SR_HS2!E22</f>
        <v>59.579645</v>
      </c>
      <c r="F42" s="103">
        <f t="shared" si="0"/>
        <v>0.17649518901723069</v>
      </c>
      <c r="G42" s="144">
        <f>SR_HS2!F22</f>
        <v>144.111301</v>
      </c>
      <c r="H42" s="108">
        <f t="shared" si="1"/>
        <v>0.3911189990632431</v>
      </c>
      <c r="I42" s="167">
        <f t="shared" si="2"/>
        <v>84.531656</v>
      </c>
      <c r="J42" s="137">
        <f t="shared" si="3"/>
        <v>-2.093043999999999</v>
      </c>
      <c r="K42" s="114">
        <f>SR_HS2!G22</f>
        <v>96.60620603067915</v>
      </c>
      <c r="L42" s="51">
        <f>SR_HS2!H22</f>
        <v>76.09255375160942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59.569622</v>
      </c>
      <c r="D43" s="187">
        <f>SR_HS2!D61</f>
        <v>106.256282</v>
      </c>
      <c r="E43" s="158">
        <f>SR_HS2!E61</f>
        <v>71.000773</v>
      </c>
      <c r="F43" s="106">
        <f t="shared" si="0"/>
        <v>0.21032845783160486</v>
      </c>
      <c r="G43" s="149">
        <f>SR_HS2!F61</f>
        <v>97.531118</v>
      </c>
      <c r="H43" s="111">
        <f t="shared" si="1"/>
        <v>0.2647000824014423</v>
      </c>
      <c r="I43" s="170">
        <f t="shared" si="2"/>
        <v>26.53034500000001</v>
      </c>
      <c r="J43" s="138">
        <f t="shared" si="3"/>
        <v>11.431150999999993</v>
      </c>
      <c r="K43" s="127">
        <f>SR_HS2!G61</f>
        <v>119.18956443940503</v>
      </c>
      <c r="L43" s="62">
        <f>SR_HS2!H61</f>
        <v>91.7885664397706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140.313157</v>
      </c>
      <c r="D44" s="164">
        <f>SR_HS2!D45</f>
        <v>178.911342</v>
      </c>
      <c r="E44" s="152">
        <f>SR_HS2!E45</f>
        <v>134.421899</v>
      </c>
      <c r="F44" s="105">
        <f t="shared" si="0"/>
        <v>0.3982034211862137</v>
      </c>
      <c r="G44" s="142">
        <f>SR_HS2!F45</f>
        <v>124.594187</v>
      </c>
      <c r="H44" s="110">
        <f t="shared" si="1"/>
        <v>0.338149425967215</v>
      </c>
      <c r="I44" s="166">
        <f t="shared" si="2"/>
        <v>-9.827711999999991</v>
      </c>
      <c r="J44" s="136">
        <f t="shared" si="3"/>
        <v>-5.8912579999999934</v>
      </c>
      <c r="K44" s="116">
        <f>SR_HS2!G45</f>
        <v>95.8013502611163</v>
      </c>
      <c r="L44" s="47">
        <f>SR_HS2!H45</f>
        <v>69.64018357203983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99.059052</v>
      </c>
      <c r="D45" s="153">
        <f>SR_HS2!D30</f>
        <v>82.475029</v>
      </c>
      <c r="E45" s="154">
        <f>SR_HS2!E30</f>
        <v>111.497903</v>
      </c>
      <c r="F45" s="103">
        <f t="shared" si="0"/>
        <v>0.33029474185369606</v>
      </c>
      <c r="G45" s="144">
        <f>SR_HS2!F30</f>
        <v>79.434637</v>
      </c>
      <c r="H45" s="108">
        <f t="shared" si="1"/>
        <v>0.215586116417005</v>
      </c>
      <c r="I45" s="167">
        <f t="shared" si="2"/>
        <v>-32.063266</v>
      </c>
      <c r="J45" s="137">
        <f t="shared" si="3"/>
        <v>12.438851</v>
      </c>
      <c r="K45" s="114">
        <f>SR_HS2!G30</f>
        <v>112.55700589583675</v>
      </c>
      <c r="L45" s="51">
        <f>SR_HS2!H30</f>
        <v>96.31356055661404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265.510014</v>
      </c>
      <c r="D46" s="153">
        <f>SR_HS2!D50</f>
        <v>112.736015</v>
      </c>
      <c r="E46" s="154">
        <f>SR_HS2!E50</f>
        <v>298.223513</v>
      </c>
      <c r="F46" s="103">
        <f aca="true" t="shared" si="4" ref="F46:F77">E46/$E$11*100</f>
        <v>0.8834395588680926</v>
      </c>
      <c r="G46" s="144">
        <f>SR_HS2!F50</f>
        <v>119.315622</v>
      </c>
      <c r="H46" s="108">
        <f aca="true" t="shared" si="5" ref="H46:H77">G46/$G$11*100</f>
        <v>0.3238233665606021</v>
      </c>
      <c r="I46" s="167">
        <f aca="true" t="shared" si="6" ref="I46:I77">G46-E46</f>
        <v>-178.907891</v>
      </c>
      <c r="J46" s="137">
        <f aca="true" t="shared" si="7" ref="J46:J77">E46-C46</f>
        <v>32.71349900000001</v>
      </c>
      <c r="K46" s="114">
        <f>SR_HS2!G50</f>
        <v>112.32100383226977</v>
      </c>
      <c r="L46" s="51">
        <f>SR_HS2!H50</f>
        <v>105.83629552632317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197.090326</v>
      </c>
      <c r="D47" s="153">
        <f>SR_HS2!D14</f>
        <v>89.199183</v>
      </c>
      <c r="E47" s="154">
        <f>SR_HS2!E14</f>
        <v>237.97394</v>
      </c>
      <c r="F47" s="103">
        <f t="shared" si="4"/>
        <v>0.7049598150756875</v>
      </c>
      <c r="G47" s="144">
        <f>SR_HS2!F14</f>
        <v>82.605043</v>
      </c>
      <c r="H47" s="108">
        <f t="shared" si="5"/>
        <v>0.22419061872001386</v>
      </c>
      <c r="I47" s="167">
        <f t="shared" si="6"/>
        <v>-155.368897</v>
      </c>
      <c r="J47" s="137">
        <f t="shared" si="7"/>
        <v>40.883613999999994</v>
      </c>
      <c r="K47" s="114">
        <f>SR_HS2!G14</f>
        <v>120.74359245821127</v>
      </c>
      <c r="L47" s="51">
        <f>SR_HS2!H14</f>
        <v>92.60739865745182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66.196693</v>
      </c>
      <c r="D48" s="153">
        <f>SR_HS2!D13</f>
        <v>116.613454</v>
      </c>
      <c r="E48" s="154">
        <f>SR_HS2!E13</f>
        <v>66.964944</v>
      </c>
      <c r="F48" s="103">
        <f t="shared" si="4"/>
        <v>0.1983729585634199</v>
      </c>
      <c r="G48" s="144">
        <f>SR_HS2!F13</f>
        <v>116.527772</v>
      </c>
      <c r="H48" s="108">
        <f t="shared" si="5"/>
        <v>0.3162571237054463</v>
      </c>
      <c r="I48" s="167">
        <f t="shared" si="6"/>
        <v>49.562827999999996</v>
      </c>
      <c r="J48" s="137">
        <f t="shared" si="7"/>
        <v>0.7682510000000065</v>
      </c>
      <c r="K48" s="114">
        <f>SR_HS2!G13</f>
        <v>101.16055797530552</v>
      </c>
      <c r="L48" s="51">
        <f>SR_HS2!H13</f>
        <v>99.92652477303348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97.37514</v>
      </c>
      <c r="D49" s="153">
        <f>SR_HS2!D43</f>
        <v>134.002163</v>
      </c>
      <c r="E49" s="154">
        <f>SR_HS2!E43</f>
        <v>80.459932</v>
      </c>
      <c r="F49" s="103">
        <f t="shared" si="4"/>
        <v>0.23834970662637428</v>
      </c>
      <c r="G49" s="144">
        <f>SR_HS2!F43</f>
        <v>154.675069</v>
      </c>
      <c r="H49" s="108">
        <f t="shared" si="5"/>
        <v>0.41978913345122093</v>
      </c>
      <c r="I49" s="167">
        <f t="shared" si="6"/>
        <v>74.21513700000001</v>
      </c>
      <c r="J49" s="137">
        <f t="shared" si="7"/>
        <v>-16.915208000000007</v>
      </c>
      <c r="K49" s="114">
        <f>SR_HS2!G43</f>
        <v>82.62882292133288</v>
      </c>
      <c r="L49" s="51">
        <f>SR_HS2!H43</f>
        <v>115.42729276690855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152.352353</v>
      </c>
      <c r="D50" s="161">
        <f>SR_HS2!D34</f>
        <v>109.55829</v>
      </c>
      <c r="E50" s="154">
        <f>SR_HS2!E34</f>
        <v>162.031425</v>
      </c>
      <c r="F50" s="103">
        <f t="shared" si="4"/>
        <v>0.4799922353029502</v>
      </c>
      <c r="G50" s="144">
        <f>SR_HS2!F34</f>
        <v>100.399484</v>
      </c>
      <c r="H50" s="108">
        <f t="shared" si="5"/>
        <v>0.27248484619916163</v>
      </c>
      <c r="I50" s="167">
        <f t="shared" si="6"/>
        <v>-61.63194100000001</v>
      </c>
      <c r="J50" s="137">
        <f t="shared" si="7"/>
        <v>9.67907200000002</v>
      </c>
      <c r="K50" s="114">
        <f>SR_HS2!G34</f>
        <v>106.35308336852533</v>
      </c>
      <c r="L50" s="51">
        <f>SR_HS2!H34</f>
        <v>91.64024374604605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96.595416</v>
      </c>
      <c r="D51" s="153">
        <f>SR_HS2!D80</f>
        <v>142.672063</v>
      </c>
      <c r="E51" s="154">
        <f>SR_HS2!E80</f>
        <v>88.761483</v>
      </c>
      <c r="F51" s="103">
        <f t="shared" si="4"/>
        <v>0.26294172648284003</v>
      </c>
      <c r="G51" s="144">
        <f>SR_HS2!F80</f>
        <v>142.83683</v>
      </c>
      <c r="H51" s="108">
        <f t="shared" si="5"/>
        <v>0.387660076561009</v>
      </c>
      <c r="I51" s="167">
        <f t="shared" si="6"/>
        <v>54.075346999999994</v>
      </c>
      <c r="J51" s="137">
        <f t="shared" si="7"/>
        <v>-7.833933000000002</v>
      </c>
      <c r="K51" s="114">
        <f>SR_HS2!G80</f>
        <v>91.8899536599128</v>
      </c>
      <c r="L51" s="51">
        <f>SR_HS2!H80</f>
        <v>100.11548651959983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50.95066</v>
      </c>
      <c r="D52" s="153">
        <f>SR_HS2!D59</f>
        <v>67.275663</v>
      </c>
      <c r="E52" s="154">
        <f>SR_HS2!E59</f>
        <v>73.39119</v>
      </c>
      <c r="F52" s="103">
        <f t="shared" si="4"/>
        <v>0.21740968666814794</v>
      </c>
      <c r="G52" s="144">
        <f>SR_HS2!F59</f>
        <v>76.345355</v>
      </c>
      <c r="H52" s="108">
        <f t="shared" si="5"/>
        <v>0.20720178517247556</v>
      </c>
      <c r="I52" s="167">
        <f t="shared" si="6"/>
        <v>2.9541650000000033</v>
      </c>
      <c r="J52" s="137">
        <f t="shared" si="7"/>
        <v>22.440529999999995</v>
      </c>
      <c r="K52" s="114">
        <f>SR_HS2!G59</f>
        <v>144.0436492873694</v>
      </c>
      <c r="L52" s="51">
        <f>SR_HS2!H59</f>
        <v>113.48138627782829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137.169401</v>
      </c>
      <c r="D53" s="157">
        <f>SR_HS2!D33</f>
        <v>66.587872</v>
      </c>
      <c r="E53" s="158">
        <f>SR_HS2!E33</f>
        <v>147.159798</v>
      </c>
      <c r="F53" s="106">
        <f t="shared" si="4"/>
        <v>0.4359374139229511</v>
      </c>
      <c r="G53" s="149">
        <f>SR_HS2!F33</f>
        <v>73.683433</v>
      </c>
      <c r="H53" s="111">
        <f t="shared" si="5"/>
        <v>0.19997731172035935</v>
      </c>
      <c r="I53" s="170">
        <f t="shared" si="6"/>
        <v>-73.476365</v>
      </c>
      <c r="J53" s="138">
        <f t="shared" si="7"/>
        <v>9.990397000000002</v>
      </c>
      <c r="K53" s="117">
        <f>SR_HS2!G33</f>
        <v>107.28325481278438</v>
      </c>
      <c r="L53" s="62">
        <f>SR_HS2!H33</f>
        <v>110.65593596383437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53.492876</v>
      </c>
      <c r="D54" s="159">
        <f>SR_HS2!D66</f>
        <v>66.170478</v>
      </c>
      <c r="E54" s="160">
        <f>SR_HS2!E66</f>
        <v>52.15134</v>
      </c>
      <c r="F54" s="107">
        <f t="shared" si="4"/>
        <v>0.15449002106007617</v>
      </c>
      <c r="G54" s="145">
        <f>SR_HS2!F66</f>
        <v>53.865047</v>
      </c>
      <c r="H54" s="112">
        <f t="shared" si="5"/>
        <v>0.14619008447598808</v>
      </c>
      <c r="I54" s="168">
        <f t="shared" si="6"/>
        <v>1.7137069999999994</v>
      </c>
      <c r="J54" s="136">
        <f t="shared" si="7"/>
        <v>-1.341536000000005</v>
      </c>
      <c r="K54" s="118">
        <f>SR_HS2!G66</f>
        <v>97.49212212856155</v>
      </c>
      <c r="L54" s="66">
        <f>SR_HS2!H66</f>
        <v>81.40344248382185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109.646363</v>
      </c>
      <c r="D55" s="161">
        <f>SR_HS2!D107</f>
        <v>179.226419</v>
      </c>
      <c r="E55" s="154">
        <f>SR_HS2!E107</f>
        <v>132.722079</v>
      </c>
      <c r="F55" s="103">
        <f t="shared" si="4"/>
        <v>0.39316797573843926</v>
      </c>
      <c r="G55" s="144">
        <f>SR_HS2!F107</f>
        <v>175.242502</v>
      </c>
      <c r="H55" s="108">
        <f t="shared" si="5"/>
        <v>0.4756092790778315</v>
      </c>
      <c r="I55" s="167">
        <f t="shared" si="6"/>
        <v>42.520422999999994</v>
      </c>
      <c r="J55" s="137">
        <f t="shared" si="7"/>
        <v>23.075716000000014</v>
      </c>
      <c r="K55" s="114">
        <f>SR_HS2!G107</f>
        <v>121.04558269753099</v>
      </c>
      <c r="L55" s="51">
        <f>SR_HS2!H107</f>
        <v>97.77715973893336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203.397976</v>
      </c>
      <c r="D56" s="153">
        <f>SR_HS2!D40</f>
        <v>96.985821</v>
      </c>
      <c r="E56" s="154">
        <f>SR_HS2!E40</f>
        <v>183.77921</v>
      </c>
      <c r="F56" s="103">
        <f t="shared" si="4"/>
        <v>0.5444165772788229</v>
      </c>
      <c r="G56" s="144">
        <f>SR_HS2!F40</f>
        <v>71.39243</v>
      </c>
      <c r="H56" s="108">
        <f t="shared" si="5"/>
        <v>0.19375951482314804</v>
      </c>
      <c r="I56" s="167">
        <f t="shared" si="6"/>
        <v>-112.38678</v>
      </c>
      <c r="J56" s="137">
        <f t="shared" si="7"/>
        <v>-19.618765999999994</v>
      </c>
      <c r="K56" s="114">
        <f>SR_HS2!G40</f>
        <v>90.3544930063611</v>
      </c>
      <c r="L56" s="51">
        <f>SR_HS2!H40</f>
        <v>73.61120343560323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56.058605</v>
      </c>
      <c r="D57" s="153">
        <f>SR_HS2!D75</f>
        <v>52.449771</v>
      </c>
      <c r="E57" s="154">
        <f>SR_HS2!E75</f>
        <v>65.515801</v>
      </c>
      <c r="F57" s="103">
        <f t="shared" si="4"/>
        <v>0.19408010371848086</v>
      </c>
      <c r="G57" s="144">
        <f>SR_HS2!F75</f>
        <v>62.206629</v>
      </c>
      <c r="H57" s="108">
        <f t="shared" si="5"/>
        <v>0.16882919174797062</v>
      </c>
      <c r="I57" s="167">
        <f t="shared" si="6"/>
        <v>-3.3091719999999967</v>
      </c>
      <c r="J57" s="137">
        <f t="shared" si="7"/>
        <v>9.457195999999996</v>
      </c>
      <c r="K57" s="114">
        <f>SR_HS2!G75</f>
        <v>116.87019503963754</v>
      </c>
      <c r="L57" s="51">
        <f>SR_HS2!H75</f>
        <v>118.60228903573287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24.217087</v>
      </c>
      <c r="D58" s="153">
        <f>SR_HS2!D23</f>
        <v>82.966855</v>
      </c>
      <c r="E58" s="154">
        <f>SR_HS2!E23</f>
        <v>24.593595</v>
      </c>
      <c r="F58" s="103">
        <f t="shared" si="4"/>
        <v>0.07285459989125849</v>
      </c>
      <c r="G58" s="144">
        <f>SR_HS2!F23</f>
        <v>97.103257</v>
      </c>
      <c r="H58" s="108">
        <f t="shared" si="5"/>
        <v>0.2635388648918023</v>
      </c>
      <c r="I58" s="167">
        <f t="shared" si="6"/>
        <v>72.50966199999999</v>
      </c>
      <c r="J58" s="137">
        <f t="shared" si="7"/>
        <v>0.3765080000000012</v>
      </c>
      <c r="K58" s="114">
        <f>SR_HS2!G23</f>
        <v>101.55472043355174</v>
      </c>
      <c r="L58" s="51">
        <f>SR_HS2!H23</f>
        <v>117.0386137934239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122.735106</v>
      </c>
      <c r="D59" s="153">
        <f>SR_HS2!D31</f>
        <v>52.958853</v>
      </c>
      <c r="E59" s="154">
        <f>SR_HS2!E31</f>
        <v>132.743084</v>
      </c>
      <c r="F59" s="103">
        <f t="shared" si="4"/>
        <v>0.39323019969840595</v>
      </c>
      <c r="G59" s="144">
        <f>SR_HS2!F31</f>
        <v>66.591884</v>
      </c>
      <c r="H59" s="108">
        <f t="shared" si="5"/>
        <v>0.18073080206121786</v>
      </c>
      <c r="I59" s="167">
        <f t="shared" si="6"/>
        <v>-66.15120000000002</v>
      </c>
      <c r="J59" s="137">
        <f t="shared" si="7"/>
        <v>10.007978000000008</v>
      </c>
      <c r="K59" s="114">
        <f>SR_HS2!G31</f>
        <v>108.15412828991242</v>
      </c>
      <c r="L59" s="51">
        <f>SR_HS2!H31</f>
        <v>125.74268555249866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222.933468</v>
      </c>
      <c r="D60" s="161">
        <f>SR_HS2!D44</f>
        <v>55.492957</v>
      </c>
      <c r="E60" s="154">
        <f>SR_HS2!E44</f>
        <v>219.549299</v>
      </c>
      <c r="F60" s="103">
        <f t="shared" si="4"/>
        <v>0.6503797568046183</v>
      </c>
      <c r="G60" s="144">
        <f>SR_HS2!F44</f>
        <v>72.726095</v>
      </c>
      <c r="H60" s="108">
        <f t="shared" si="5"/>
        <v>0.19737909022262126</v>
      </c>
      <c r="I60" s="167">
        <f t="shared" si="6"/>
        <v>-146.82320399999998</v>
      </c>
      <c r="J60" s="137">
        <f t="shared" si="7"/>
        <v>-3.384169000000014</v>
      </c>
      <c r="K60" s="114">
        <f>SR_HS2!G44</f>
        <v>98.4819825258359</v>
      </c>
      <c r="L60" s="51">
        <f>SR_HS2!H44</f>
        <v>131.0546399608873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108.202948</v>
      </c>
      <c r="D61" s="153">
        <f>SR_HS2!D53</f>
        <v>61.344786</v>
      </c>
      <c r="E61" s="154">
        <f>SR_HS2!E53</f>
        <v>130.036023</v>
      </c>
      <c r="F61" s="103">
        <f t="shared" si="4"/>
        <v>0.3852109635502856</v>
      </c>
      <c r="G61" s="144">
        <f>SR_HS2!F53</f>
        <v>61.498526</v>
      </c>
      <c r="H61" s="108">
        <f t="shared" si="5"/>
        <v>0.16690739564543122</v>
      </c>
      <c r="I61" s="167">
        <f t="shared" si="6"/>
        <v>-68.537497</v>
      </c>
      <c r="J61" s="137">
        <f t="shared" si="7"/>
        <v>21.833074999999994</v>
      </c>
      <c r="K61" s="114">
        <f>SR_HS2!G53</f>
        <v>120.17789293504275</v>
      </c>
      <c r="L61" s="51">
        <f>SR_HS2!H53</f>
        <v>100.25061624634245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52.839716</v>
      </c>
      <c r="D62" s="161">
        <f>SR_HS2!D54</f>
        <v>66.536292</v>
      </c>
      <c r="E62" s="154">
        <f>SR_HS2!E54</f>
        <v>63.658643</v>
      </c>
      <c r="F62" s="103">
        <f t="shared" si="4"/>
        <v>0.18857856955786506</v>
      </c>
      <c r="G62" s="144">
        <f>SR_HS2!F54</f>
        <v>63.933347</v>
      </c>
      <c r="H62" s="108">
        <f t="shared" si="5"/>
        <v>0.17351551552090277</v>
      </c>
      <c r="I62" s="167">
        <f t="shared" si="6"/>
        <v>0.27470399999999984</v>
      </c>
      <c r="J62" s="137">
        <f t="shared" si="7"/>
        <v>10.818926999999995</v>
      </c>
      <c r="K62" s="114">
        <f>SR_HS2!G54</f>
        <v>120.4749908194056</v>
      </c>
      <c r="L62" s="51">
        <f>SR_HS2!H54</f>
        <v>96.08793198154173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184.94291</v>
      </c>
      <c r="D63" s="155">
        <f>SR_HS2!D27</f>
        <v>156.354486</v>
      </c>
      <c r="E63" s="156">
        <f>SR_HS2!E27</f>
        <v>201.216336</v>
      </c>
      <c r="F63" s="104">
        <f t="shared" si="4"/>
        <v>0.5960712799761496</v>
      </c>
      <c r="G63" s="147">
        <f>SR_HS2!F27</f>
        <v>183.755538</v>
      </c>
      <c r="H63" s="109">
        <f t="shared" si="5"/>
        <v>0.498713713610064</v>
      </c>
      <c r="I63" s="169">
        <f t="shared" si="6"/>
        <v>-17.46079800000001</v>
      </c>
      <c r="J63" s="138">
        <f t="shared" si="7"/>
        <v>16.273426</v>
      </c>
      <c r="K63" s="115">
        <f>SR_HS2!G27</f>
        <v>108.79916186027351</v>
      </c>
      <c r="L63" s="55">
        <f>SR_HS2!H27</f>
        <v>117.52495416089307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138.509978</v>
      </c>
      <c r="D64" s="151">
        <f>SR_HS2!D93</f>
        <v>54.446148</v>
      </c>
      <c r="E64" s="152">
        <f>SR_HS2!E93</f>
        <v>127.14694</v>
      </c>
      <c r="F64" s="105">
        <f t="shared" si="4"/>
        <v>0.3766525162790495</v>
      </c>
      <c r="G64" s="142">
        <f>SR_HS2!F93</f>
        <v>57.853356</v>
      </c>
      <c r="H64" s="110">
        <f t="shared" si="5"/>
        <v>0.1570143807887035</v>
      </c>
      <c r="I64" s="166">
        <f t="shared" si="6"/>
        <v>-69.29358400000001</v>
      </c>
      <c r="J64" s="136">
        <f t="shared" si="7"/>
        <v>-11.363037999999989</v>
      </c>
      <c r="K64" s="116">
        <f>SR_HS2!G93</f>
        <v>91.7962314599458</v>
      </c>
      <c r="L64" s="47">
        <f>SR_HS2!H93</f>
        <v>106.25794133314996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118.917092</v>
      </c>
      <c r="D65" s="161">
        <f>SR_HS2!D21</f>
        <v>97.941104</v>
      </c>
      <c r="E65" s="154">
        <f>SR_HS2!E21</f>
        <v>103.815373</v>
      </c>
      <c r="F65" s="103">
        <f t="shared" si="4"/>
        <v>0.30753647290998976</v>
      </c>
      <c r="G65" s="144">
        <f>SR_HS2!F21</f>
        <v>75.269527</v>
      </c>
      <c r="H65" s="108">
        <f t="shared" si="5"/>
        <v>0.20428198105160222</v>
      </c>
      <c r="I65" s="167">
        <f t="shared" si="6"/>
        <v>-28.545845999999997</v>
      </c>
      <c r="J65" s="137">
        <f t="shared" si="7"/>
        <v>-15.101719000000003</v>
      </c>
      <c r="K65" s="114">
        <f>SR_HS2!G21</f>
        <v>87.30063210761998</v>
      </c>
      <c r="L65" s="51">
        <f>SR_HS2!H21</f>
        <v>76.85182617504496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111.845232</v>
      </c>
      <c r="D66" s="153">
        <f>SR_HS2!D46</f>
        <v>43.616793</v>
      </c>
      <c r="E66" s="154">
        <f>SR_HS2!E46</f>
        <v>109.593872</v>
      </c>
      <c r="F66" s="103">
        <f t="shared" si="4"/>
        <v>0.3246543539118131</v>
      </c>
      <c r="G66" s="144">
        <f>SR_HS2!F46</f>
        <v>50.02977</v>
      </c>
      <c r="H66" s="108">
        <f t="shared" si="5"/>
        <v>0.13578111799687567</v>
      </c>
      <c r="I66" s="167">
        <f t="shared" si="6"/>
        <v>-59.564102000000005</v>
      </c>
      <c r="J66" s="137">
        <f t="shared" si="7"/>
        <v>-2.251359999999991</v>
      </c>
      <c r="K66" s="114">
        <f>SR_HS2!G46</f>
        <v>97.98707556885394</v>
      </c>
      <c r="L66" s="51">
        <f>SR_HS2!H46</f>
        <v>114.70299982852934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83.216237</v>
      </c>
      <c r="D67" s="153">
        <f>SR_HS2!D81</f>
        <v>31.114505</v>
      </c>
      <c r="E67" s="154">
        <f>SR_HS2!E81</f>
        <v>75.629023</v>
      </c>
      <c r="F67" s="103">
        <f t="shared" si="4"/>
        <v>0.22403890975808075</v>
      </c>
      <c r="G67" s="144">
        <f>SR_HS2!F81</f>
        <v>24.995997</v>
      </c>
      <c r="H67" s="108">
        <f t="shared" si="5"/>
        <v>0.06783929684478962</v>
      </c>
      <c r="I67" s="167">
        <f t="shared" si="6"/>
        <v>-50.633026</v>
      </c>
      <c r="J67" s="137">
        <f t="shared" si="7"/>
        <v>-7.587214000000003</v>
      </c>
      <c r="K67" s="114">
        <f>SR_HS2!G81</f>
        <v>90.88253173476228</v>
      </c>
      <c r="L67" s="51">
        <f>SR_HS2!H81</f>
        <v>80.33551232777124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4.618078</v>
      </c>
      <c r="D68" s="153">
        <f>SR_HS2!D100</f>
        <v>12.457054</v>
      </c>
      <c r="E68" s="154">
        <f>SR_HS2!E100</f>
        <v>12.710122</v>
      </c>
      <c r="F68" s="103">
        <f t="shared" si="4"/>
        <v>0.03765170780762561</v>
      </c>
      <c r="G68" s="144">
        <f>SR_HS2!F100</f>
        <v>11.454629</v>
      </c>
      <c r="H68" s="108">
        <f t="shared" si="5"/>
        <v>0.031087936879570587</v>
      </c>
      <c r="I68" s="167">
        <f t="shared" si="6"/>
        <v>-1.2554929999999995</v>
      </c>
      <c r="J68" s="137">
        <f t="shared" si="7"/>
        <v>8.092044000000001</v>
      </c>
      <c r="K68" s="114">
        <f>SR_HS2!G100</f>
        <v>275.22536431822937</v>
      </c>
      <c r="L68" s="51">
        <f>SR_HS2!H100</f>
        <v>91.95295292129263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111.788199</v>
      </c>
      <c r="D69" s="161">
        <f>SR_HS2!D19</f>
        <v>24.166843</v>
      </c>
      <c r="E69" s="154">
        <f>SR_HS2!E19</f>
        <v>125.192692</v>
      </c>
      <c r="F69" s="103">
        <f t="shared" si="4"/>
        <v>0.3708633684896233</v>
      </c>
      <c r="G69" s="144">
        <f>SR_HS2!F19</f>
        <v>20.731541</v>
      </c>
      <c r="H69" s="108">
        <f t="shared" si="5"/>
        <v>0.056265535795548646</v>
      </c>
      <c r="I69" s="167">
        <f t="shared" si="6"/>
        <v>-104.461151</v>
      </c>
      <c r="J69" s="137">
        <f t="shared" si="7"/>
        <v>13.404492999999988</v>
      </c>
      <c r="K69" s="114">
        <f>SR_HS2!G19</f>
        <v>111.99097321533911</v>
      </c>
      <c r="L69" s="51">
        <f>SR_HS2!H19</f>
        <v>85.78506096141726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55.606084</v>
      </c>
      <c r="D70" s="161">
        <f>SR_HS2!D90</f>
        <v>31.201014</v>
      </c>
      <c r="E70" s="154">
        <f>SR_HS2!E90</f>
        <v>58.442271</v>
      </c>
      <c r="F70" s="103">
        <f t="shared" si="4"/>
        <v>0.17312590007445022</v>
      </c>
      <c r="G70" s="144">
        <f>SR_HS2!F90</f>
        <v>28.537472</v>
      </c>
      <c r="H70" s="108">
        <f t="shared" si="5"/>
        <v>0.07745088280366942</v>
      </c>
      <c r="I70" s="167">
        <f t="shared" si="6"/>
        <v>-29.904798999999997</v>
      </c>
      <c r="J70" s="137">
        <f t="shared" si="7"/>
        <v>2.8361869999999954</v>
      </c>
      <c r="K70" s="114">
        <f>SR_HS2!G90</f>
        <v>105.10049763619391</v>
      </c>
      <c r="L70" s="51">
        <f>SR_HS2!H90</f>
        <v>91.46328385353118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57.464247</v>
      </c>
      <c r="D71" s="161">
        <f>SR_HS2!D68</f>
        <v>24.877809</v>
      </c>
      <c r="E71" s="154">
        <f>SR_HS2!E68</f>
        <v>57.435298</v>
      </c>
      <c r="F71" s="103">
        <f t="shared" si="4"/>
        <v>0.17014290328132992</v>
      </c>
      <c r="G71" s="144">
        <f>SR_HS2!F68</f>
        <v>21.371369</v>
      </c>
      <c r="H71" s="108">
        <f t="shared" si="5"/>
        <v>0.058002033108362695</v>
      </c>
      <c r="I71" s="167">
        <f t="shared" si="6"/>
        <v>-36.063929</v>
      </c>
      <c r="J71" s="137">
        <f t="shared" si="7"/>
        <v>-0.028948999999997227</v>
      </c>
      <c r="K71" s="114">
        <f>SR_HS2!G68</f>
        <v>99.94962258880726</v>
      </c>
      <c r="L71" s="51">
        <f>SR_HS2!H68</f>
        <v>85.90535042696084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124.096354</v>
      </c>
      <c r="D72" s="153">
        <f>SR_HS2!D20</f>
        <v>29.81436</v>
      </c>
      <c r="E72" s="154">
        <f>SR_HS2!E20</f>
        <v>132.51561</v>
      </c>
      <c r="F72" s="103">
        <f t="shared" si="4"/>
        <v>0.39255634427972214</v>
      </c>
      <c r="G72" s="144">
        <f>SR_HS2!F20</f>
        <v>38.519554</v>
      </c>
      <c r="H72" s="108">
        <f t="shared" si="5"/>
        <v>0.10454231764129686</v>
      </c>
      <c r="I72" s="167">
        <f t="shared" si="6"/>
        <v>-93.99605600000001</v>
      </c>
      <c r="J72" s="137">
        <f t="shared" si="7"/>
        <v>8.419256000000004</v>
      </c>
      <c r="K72" s="114">
        <f>SR_HS2!G20</f>
        <v>106.78445073414487</v>
      </c>
      <c r="L72" s="51">
        <f>SR_HS2!H20</f>
        <v>129.19799049853827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337.802374</v>
      </c>
      <c r="D73" s="165">
        <f>SR_HS2!D38</f>
        <v>24.782432</v>
      </c>
      <c r="E73" s="158">
        <f>SR_HS2!E38</f>
        <v>313.231306</v>
      </c>
      <c r="F73" s="106">
        <f t="shared" si="4"/>
        <v>0.9278977502901204</v>
      </c>
      <c r="G73" s="149">
        <f>SR_HS2!F38</f>
        <v>17.078236</v>
      </c>
      <c r="H73" s="111">
        <f t="shared" si="5"/>
        <v>0.046350442496427426</v>
      </c>
      <c r="I73" s="170">
        <f t="shared" si="6"/>
        <v>-296.15307</v>
      </c>
      <c r="J73" s="138">
        <f t="shared" si="7"/>
        <v>-24.57106799999997</v>
      </c>
      <c r="K73" s="117">
        <f>SR_HS2!G38</f>
        <v>92.72620031971712</v>
      </c>
      <c r="L73" s="62">
        <f>SR_HS2!H38</f>
        <v>68.91267168613638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17.989422</v>
      </c>
      <c r="D74" s="162">
        <f>SR_HS2!D72</f>
        <v>33.731766</v>
      </c>
      <c r="E74" s="160">
        <f>SR_HS2!E72</f>
        <v>20.248251</v>
      </c>
      <c r="F74" s="107">
        <f t="shared" si="4"/>
        <v>0.059982211836161994</v>
      </c>
      <c r="G74" s="145">
        <f>SR_HS2!F72</f>
        <v>36.971673</v>
      </c>
      <c r="H74" s="112">
        <f t="shared" si="5"/>
        <v>0.10034135863816489</v>
      </c>
      <c r="I74" s="168">
        <f t="shared" si="6"/>
        <v>16.723422000000003</v>
      </c>
      <c r="J74" s="136">
        <f t="shared" si="7"/>
        <v>2.2588289999999986</v>
      </c>
      <c r="K74" s="118">
        <f>SR_HS2!G72</f>
        <v>112.55642899477259</v>
      </c>
      <c r="L74" s="66">
        <f>SR_HS2!H72</f>
        <v>109.6049136591307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85.697335</v>
      </c>
      <c r="D75" s="161">
        <f>SR_HS2!D35</f>
        <v>54.35799</v>
      </c>
      <c r="E75" s="154">
        <f>SR_HS2!E35</f>
        <v>97.264121</v>
      </c>
      <c r="F75" s="103">
        <f t="shared" si="4"/>
        <v>0.28812943448202477</v>
      </c>
      <c r="G75" s="144">
        <f>SR_HS2!F35</f>
        <v>76.630771</v>
      </c>
      <c r="H75" s="108">
        <f t="shared" si="5"/>
        <v>0.20797640603469808</v>
      </c>
      <c r="I75" s="167">
        <f t="shared" si="6"/>
        <v>-20.633350000000007</v>
      </c>
      <c r="J75" s="137">
        <f t="shared" si="7"/>
        <v>11.566786000000008</v>
      </c>
      <c r="K75" s="114">
        <f>SR_HS2!G35</f>
        <v>113.49725286089702</v>
      </c>
      <c r="L75" s="51">
        <f>SR_HS2!H35</f>
        <v>140.97425419887674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127.476404</v>
      </c>
      <c r="D76" s="161">
        <f>SR_HS2!D28</f>
        <v>32.551036</v>
      </c>
      <c r="E76" s="154">
        <f>SR_HS2!E28</f>
        <v>108.302056</v>
      </c>
      <c r="F76" s="103">
        <f t="shared" si="4"/>
        <v>0.32082755519397105</v>
      </c>
      <c r="G76" s="144">
        <f>SR_HS2!F28</f>
        <v>32.381711</v>
      </c>
      <c r="H76" s="108">
        <f t="shared" si="5"/>
        <v>0.0878841722085016</v>
      </c>
      <c r="I76" s="167">
        <f t="shared" si="6"/>
        <v>-75.920345</v>
      </c>
      <c r="J76" s="137">
        <f t="shared" si="7"/>
        <v>-19.17434800000001</v>
      </c>
      <c r="K76" s="114">
        <f>SR_HS2!G28</f>
        <v>84.95851200823016</v>
      </c>
      <c r="L76" s="51">
        <f>SR_HS2!H28</f>
        <v>99.47981686358615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57.789922</v>
      </c>
      <c r="D77" s="161">
        <f>SR_HS2!D110</f>
        <v>27.971277</v>
      </c>
      <c r="E77" s="154">
        <f>SR_HS2!E110</f>
        <v>42.681197</v>
      </c>
      <c r="F77" s="103">
        <f t="shared" si="4"/>
        <v>0.12643623391842398</v>
      </c>
      <c r="G77" s="144">
        <f>SR_HS2!F110</f>
        <v>17.591258</v>
      </c>
      <c r="H77" s="108">
        <f t="shared" si="5"/>
        <v>0.047742787508547074</v>
      </c>
      <c r="I77" s="167">
        <f t="shared" si="6"/>
        <v>-25.089938999999998</v>
      </c>
      <c r="J77" s="137">
        <f t="shared" si="7"/>
        <v>-15.108725</v>
      </c>
      <c r="K77" s="114">
        <f>SR_HS2!G110</f>
        <v>73.85577886746411</v>
      </c>
      <c r="L77" s="51">
        <f>SR_HS2!H110</f>
        <v>62.89043578525213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79.174348</v>
      </c>
      <c r="D78" s="161">
        <f>SR_HS2!D32</f>
        <v>30.468962</v>
      </c>
      <c r="E78" s="154">
        <f>SR_HS2!E32</f>
        <v>78.066562</v>
      </c>
      <c r="F78" s="103">
        <f aca="true" t="shared" si="8" ref="F78:F109">E78/$E$11*100</f>
        <v>0.23125972999864902</v>
      </c>
      <c r="G78" s="144">
        <f>SR_HS2!F32</f>
        <v>24.286448</v>
      </c>
      <c r="H78" s="108">
        <f aca="true" t="shared" si="9" ref="H78:H109">G78/$G$11*100</f>
        <v>0.06591357628893726</v>
      </c>
      <c r="I78" s="167">
        <f aca="true" t="shared" si="10" ref="I78:I111">G78-E78</f>
        <v>-53.780114000000005</v>
      </c>
      <c r="J78" s="137">
        <f aca="true" t="shared" si="11" ref="J78:J111">E78-C78</f>
        <v>-1.1077859999999902</v>
      </c>
      <c r="K78" s="114">
        <f>SR_HS2!G32</f>
        <v>98.60082712648295</v>
      </c>
      <c r="L78" s="51">
        <f>SR_HS2!H32</f>
        <v>79.70881318503729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56.067712</v>
      </c>
      <c r="D79" s="153">
        <f>SR_HS2!D67</f>
        <v>53.547408</v>
      </c>
      <c r="E79" s="154">
        <f>SR_HS2!E67</f>
        <v>56.60524</v>
      </c>
      <c r="F79" s="103">
        <f t="shared" si="8"/>
        <v>0.16768398893893557</v>
      </c>
      <c r="G79" s="144">
        <f>SR_HS2!F67</f>
        <v>51.942136</v>
      </c>
      <c r="H79" s="108">
        <f t="shared" si="9"/>
        <v>0.14097129163747432</v>
      </c>
      <c r="I79" s="167">
        <f t="shared" si="10"/>
        <v>-4.663104000000004</v>
      </c>
      <c r="J79" s="137">
        <f t="shared" si="11"/>
        <v>0.5375280000000018</v>
      </c>
      <c r="K79" s="114">
        <f>SR_HS2!G67</f>
        <v>100.95871220855241</v>
      </c>
      <c r="L79" s="51">
        <f>SR_HS2!H67</f>
        <v>97.0021480778304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52.659617</v>
      </c>
      <c r="D80" s="161">
        <f>SR_HS2!D64</f>
        <v>30.513577</v>
      </c>
      <c r="E80" s="154">
        <f>SR_HS2!E64</f>
        <v>44.93791</v>
      </c>
      <c r="F80" s="103">
        <f t="shared" si="8"/>
        <v>0.13312138599498705</v>
      </c>
      <c r="G80" s="144">
        <f>SR_HS2!F64</f>
        <v>17.686869</v>
      </c>
      <c r="H80" s="108">
        <f t="shared" si="9"/>
        <v>0.048002276378329996</v>
      </c>
      <c r="I80" s="167">
        <f t="shared" si="10"/>
        <v>-27.251041</v>
      </c>
      <c r="J80" s="137">
        <f t="shared" si="11"/>
        <v>-7.721706999999995</v>
      </c>
      <c r="K80" s="114">
        <f>SR_HS2!G64</f>
        <v>85.33656824735357</v>
      </c>
      <c r="L80" s="51">
        <f>SR_HS2!H64</f>
        <v>57.963931924467595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19.247908</v>
      </c>
      <c r="D81" s="161">
        <f>SR_HS2!D99</f>
        <v>29.491625</v>
      </c>
      <c r="E81" s="154">
        <f>SR_HS2!E99</f>
        <v>35.339788</v>
      </c>
      <c r="F81" s="103">
        <f t="shared" si="8"/>
        <v>0.10468848149210792</v>
      </c>
      <c r="G81" s="144">
        <f>SR_HS2!F99</f>
        <v>10.606056</v>
      </c>
      <c r="H81" s="108">
        <f t="shared" si="9"/>
        <v>0.02878490429233377</v>
      </c>
      <c r="I81" s="167">
        <f t="shared" si="10"/>
        <v>-24.733731999999996</v>
      </c>
      <c r="J81" s="137">
        <f t="shared" si="11"/>
        <v>16.09188</v>
      </c>
      <c r="K81" s="114">
        <f>SR_HS2!G99</f>
        <v>183.60326743041372</v>
      </c>
      <c r="L81" s="51">
        <f>SR_HS2!H99</f>
        <v>35.962942021675644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78.328664</v>
      </c>
      <c r="D82" s="161">
        <f>SR_HS2!D71</f>
        <v>29.785902</v>
      </c>
      <c r="E82" s="154">
        <f>SR_HS2!E71</f>
        <v>68.54357</v>
      </c>
      <c r="F82" s="103">
        <f t="shared" si="8"/>
        <v>0.20304938612953774</v>
      </c>
      <c r="G82" s="144">
        <f>SR_HS2!F71</f>
        <v>32.053366</v>
      </c>
      <c r="H82" s="108">
        <f t="shared" si="9"/>
        <v>0.08699304176379467</v>
      </c>
      <c r="I82" s="167">
        <f t="shared" si="10"/>
        <v>-36.490204000000006</v>
      </c>
      <c r="J82" s="137">
        <f t="shared" si="11"/>
        <v>-9.785094</v>
      </c>
      <c r="K82" s="114">
        <f>SR_HS2!G71</f>
        <v>87.50764598768083</v>
      </c>
      <c r="L82" s="51">
        <f>SR_HS2!H71</f>
        <v>107.61254099338673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39.498688</v>
      </c>
      <c r="D83" s="163">
        <f>SR_HS2!D47</f>
        <v>24.092464</v>
      </c>
      <c r="E83" s="156">
        <f>SR_HS2!E47</f>
        <v>39.359498</v>
      </c>
      <c r="F83" s="104">
        <f t="shared" si="8"/>
        <v>0.11659623079548918</v>
      </c>
      <c r="G83" s="147">
        <f>SR_HS2!F47</f>
        <v>27.462401</v>
      </c>
      <c r="H83" s="109">
        <f t="shared" si="9"/>
        <v>0.07453313318567159</v>
      </c>
      <c r="I83" s="169">
        <f t="shared" si="10"/>
        <v>-11.897097000000002</v>
      </c>
      <c r="J83" s="138">
        <f t="shared" si="11"/>
        <v>-0.13918999999999926</v>
      </c>
      <c r="K83" s="115">
        <f>SR_HS2!G47</f>
        <v>99.64760854841559</v>
      </c>
      <c r="L83" s="55">
        <f>SR_HS2!H47</f>
        <v>113.98751493413044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22.161495</v>
      </c>
      <c r="D84" s="164">
        <f>SR_HS2!D91</f>
        <v>3.714039</v>
      </c>
      <c r="E84" s="152">
        <f>SR_HS2!E91</f>
        <v>57.667004</v>
      </c>
      <c r="F84" s="105">
        <f t="shared" si="8"/>
        <v>0.17082929532455923</v>
      </c>
      <c r="G84" s="142">
        <f>SR_HS2!F91</f>
        <v>46.052094</v>
      </c>
      <c r="H84" s="110">
        <f t="shared" si="9"/>
        <v>0.12498567971464211</v>
      </c>
      <c r="I84" s="166">
        <f t="shared" si="10"/>
        <v>-11.614910000000002</v>
      </c>
      <c r="J84" s="136">
        <f t="shared" si="11"/>
        <v>35.505509</v>
      </c>
      <c r="K84" s="116">
        <f>SR_HS2!G91</f>
        <v>260.21260749782454</v>
      </c>
      <c r="L84" s="47">
        <f>SR_HS2!H91</f>
        <v>1239.9464302878887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17.980572</v>
      </c>
      <c r="D85" s="161">
        <f>SR_HS2!D70</f>
        <v>12.931232</v>
      </c>
      <c r="E85" s="154">
        <f>SR_HS2!E70</f>
        <v>18.444601</v>
      </c>
      <c r="F85" s="103">
        <f t="shared" si="8"/>
        <v>0.0546391865853246</v>
      </c>
      <c r="G85" s="144">
        <f>SR_HS2!F70</f>
        <v>13.609008</v>
      </c>
      <c r="H85" s="108">
        <f t="shared" si="9"/>
        <v>0.03693493536085465</v>
      </c>
      <c r="I85" s="167">
        <f t="shared" si="10"/>
        <v>-4.835592999999999</v>
      </c>
      <c r="J85" s="137">
        <f t="shared" si="11"/>
        <v>0.464029</v>
      </c>
      <c r="K85" s="114">
        <f>SR_HS2!G70</f>
        <v>102.58072435070476</v>
      </c>
      <c r="L85" s="51">
        <f>SR_HS2!H70</f>
        <v>105.24138767288376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73.630886</v>
      </c>
      <c r="D86" s="161">
        <f>SR_HS2!D87</f>
        <v>41.325498</v>
      </c>
      <c r="E86" s="154">
        <f>SR_HS2!E87</f>
        <v>62.34786</v>
      </c>
      <c r="F86" s="103">
        <f t="shared" si="8"/>
        <v>0.1846955841297785</v>
      </c>
      <c r="G86" s="144">
        <f>SR_HS2!F87</f>
        <v>42.920009</v>
      </c>
      <c r="H86" s="108">
        <f t="shared" si="9"/>
        <v>0.11648518085243978</v>
      </c>
      <c r="I86" s="167">
        <f t="shared" si="10"/>
        <v>-19.427850999999997</v>
      </c>
      <c r="J86" s="137">
        <f t="shared" si="11"/>
        <v>-11.283026000000007</v>
      </c>
      <c r="K86" s="114">
        <f>SR_HS2!G87</f>
        <v>84.67623219962339</v>
      </c>
      <c r="L86" s="51">
        <f>SR_HS2!H87</f>
        <v>103.85841932261772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8.557178</v>
      </c>
      <c r="D87" s="161">
        <f>SR_HS2!D104</f>
        <v>9.754802</v>
      </c>
      <c r="E87" s="154">
        <f>SR_HS2!E104</f>
        <v>8.170963</v>
      </c>
      <c r="F87" s="103">
        <f t="shared" si="8"/>
        <v>0.024205173749152053</v>
      </c>
      <c r="G87" s="144">
        <f>SR_HS2!F104</f>
        <v>5.953903</v>
      </c>
      <c r="H87" s="108">
        <f t="shared" si="9"/>
        <v>0.01615893108812917</v>
      </c>
      <c r="I87" s="167">
        <f t="shared" si="10"/>
        <v>-2.21706</v>
      </c>
      <c r="J87" s="137">
        <f t="shared" si="11"/>
        <v>-0.386215</v>
      </c>
      <c r="K87" s="114">
        <f>SR_HS2!G104</f>
        <v>95.48665459570901</v>
      </c>
      <c r="L87" s="51">
        <f>SR_HS2!H104</f>
        <v>61.0356109739593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18.02187</v>
      </c>
      <c r="D88" s="161">
        <f>SR_HS2!D63</f>
        <v>10.03146</v>
      </c>
      <c r="E88" s="154">
        <f>SR_HS2!E63</f>
        <v>18.095442</v>
      </c>
      <c r="F88" s="103">
        <f t="shared" si="8"/>
        <v>0.05360485877585095</v>
      </c>
      <c r="G88" s="144">
        <f>SR_HS2!F63</f>
        <v>6.144322</v>
      </c>
      <c r="H88" s="108">
        <f t="shared" si="9"/>
        <v>0.016675729480523278</v>
      </c>
      <c r="I88" s="167">
        <f t="shared" si="10"/>
        <v>-11.95112</v>
      </c>
      <c r="J88" s="137">
        <f t="shared" si="11"/>
        <v>0.07357199999999864</v>
      </c>
      <c r="K88" s="114">
        <f>SR_HS2!G63</f>
        <v>100.40823732498347</v>
      </c>
      <c r="L88" s="51">
        <f>SR_HS2!H63</f>
        <v>61.25052584568947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6.992293</v>
      </c>
      <c r="D89" s="161">
        <f>SR_HS2!D77</f>
        <v>4.860484</v>
      </c>
      <c r="E89" s="154">
        <f>SR_HS2!E77</f>
        <v>8.9293</v>
      </c>
      <c r="F89" s="103">
        <f t="shared" si="8"/>
        <v>0.026451626076180176</v>
      </c>
      <c r="G89" s="144">
        <f>SR_HS2!F77</f>
        <v>4.091148</v>
      </c>
      <c r="H89" s="108">
        <f t="shared" si="9"/>
        <v>0.011103402021050304</v>
      </c>
      <c r="I89" s="167">
        <f t="shared" si="10"/>
        <v>-4.838152</v>
      </c>
      <c r="J89" s="137">
        <f t="shared" si="11"/>
        <v>1.9370069999999995</v>
      </c>
      <c r="K89" s="114">
        <f>SR_HS2!G77</f>
        <v>127.70202850481236</v>
      </c>
      <c r="L89" s="51">
        <f>SR_HS2!H77</f>
        <v>84.17161747677802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14.63578</v>
      </c>
      <c r="D90" s="161">
        <f>SR_HS2!D17</f>
        <v>6.227653</v>
      </c>
      <c r="E90" s="154">
        <f>SR_HS2!E17</f>
        <v>13.210495</v>
      </c>
      <c r="F90" s="103">
        <f t="shared" si="8"/>
        <v>0.03913398295737044</v>
      </c>
      <c r="G90" s="144">
        <f>SR_HS2!F17</f>
        <v>8.964991</v>
      </c>
      <c r="H90" s="108">
        <f t="shared" si="9"/>
        <v>0.02433104331304998</v>
      </c>
      <c r="I90" s="167">
        <f t="shared" si="10"/>
        <v>-4.245504</v>
      </c>
      <c r="J90" s="137">
        <f t="shared" si="11"/>
        <v>-1.4252850000000006</v>
      </c>
      <c r="K90" s="114">
        <f>SR_HS2!G17</f>
        <v>90.26163962562978</v>
      </c>
      <c r="L90" s="51">
        <f>SR_HS2!H17</f>
        <v>143.95456843854336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20.990539</v>
      </c>
      <c r="D91" s="161">
        <f>SR_HS2!D102</f>
        <v>10.077508</v>
      </c>
      <c r="E91" s="154">
        <f>SR_HS2!E102</f>
        <v>20.748435</v>
      </c>
      <c r="F91" s="103">
        <f t="shared" si="8"/>
        <v>0.06146392710357245</v>
      </c>
      <c r="G91" s="144">
        <f>SR_HS2!F102</f>
        <v>10.596489</v>
      </c>
      <c r="H91" s="108">
        <f t="shared" si="9"/>
        <v>0.028758939392717477</v>
      </c>
      <c r="I91" s="167">
        <f t="shared" si="10"/>
        <v>-10.151946</v>
      </c>
      <c r="J91" s="137">
        <f t="shared" si="11"/>
        <v>-0.24210399999999765</v>
      </c>
      <c r="K91" s="114">
        <f>SR_HS2!G102</f>
        <v>98.84660417724388</v>
      </c>
      <c r="L91" s="51">
        <f>SR_HS2!H102</f>
        <v>105.14989420003438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13.826943</v>
      </c>
      <c r="D92" s="165">
        <f>SR_HS2!D92</f>
        <v>7.317653</v>
      </c>
      <c r="E92" s="158">
        <f>SR_HS2!E92</f>
        <v>13.268854</v>
      </c>
      <c r="F92" s="106">
        <f t="shared" si="8"/>
        <v>0.03930686218039797</v>
      </c>
      <c r="G92" s="149">
        <f>SR_HS2!F92</f>
        <v>5.952702</v>
      </c>
      <c r="H92" s="111">
        <f t="shared" si="9"/>
        <v>0.016155671566394126</v>
      </c>
      <c r="I92" s="170">
        <f t="shared" si="10"/>
        <v>-7.316151999999999</v>
      </c>
      <c r="J92" s="138">
        <f t="shared" si="11"/>
        <v>-0.5580890000000007</v>
      </c>
      <c r="K92" s="117">
        <f>SR_HS2!G92</f>
        <v>95.96375713706203</v>
      </c>
      <c r="L92" s="62">
        <f>SR_HS2!H92</f>
        <v>81.3471477808527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27.990959</v>
      </c>
      <c r="D93" s="162">
        <f>SR_HS2!D69</f>
        <v>9.4378</v>
      </c>
      <c r="E93" s="160">
        <f>SR_HS2!E69</f>
        <v>25.438926</v>
      </c>
      <c r="F93" s="107">
        <f t="shared" si="8"/>
        <v>0.07535875805848363</v>
      </c>
      <c r="G93" s="145">
        <f>SR_HS2!F69</f>
        <v>8.806119</v>
      </c>
      <c r="H93" s="112">
        <f t="shared" si="9"/>
        <v>0.023899863681834412</v>
      </c>
      <c r="I93" s="168">
        <f t="shared" si="10"/>
        <v>-16.632807</v>
      </c>
      <c r="J93" s="136">
        <f t="shared" si="11"/>
        <v>-2.5520330000000016</v>
      </c>
      <c r="K93" s="118">
        <f>SR_HS2!G69</f>
        <v>90.8826525021883</v>
      </c>
      <c r="L93" s="66">
        <f>SR_HS2!H69</f>
        <v>93.30690415139122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3.418098</v>
      </c>
      <c r="D94" s="161">
        <f>SR_HS2!D78</f>
        <v>6.133812</v>
      </c>
      <c r="E94" s="154">
        <f>SR_HS2!E78</f>
        <v>3.779536</v>
      </c>
      <c r="F94" s="103">
        <f t="shared" si="8"/>
        <v>0.011196272161699317</v>
      </c>
      <c r="G94" s="144">
        <f>SR_HS2!F78</f>
        <v>5.564029</v>
      </c>
      <c r="H94" s="108">
        <f t="shared" si="9"/>
        <v>0.015100810541144562</v>
      </c>
      <c r="I94" s="167">
        <f t="shared" si="10"/>
        <v>1.7844929999999999</v>
      </c>
      <c r="J94" s="137">
        <f t="shared" si="11"/>
        <v>0.3614379999999997</v>
      </c>
      <c r="K94" s="114">
        <f>SR_HS2!G78</f>
        <v>110.57424333649884</v>
      </c>
      <c r="L94" s="51">
        <f>SR_HS2!H78</f>
        <v>90.71078474527748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12.167258</v>
      </c>
      <c r="D95" s="161">
        <f>SR_HS2!D49</f>
        <v>4.602644</v>
      </c>
      <c r="E95" s="154">
        <f>SR_HS2!E49</f>
        <v>13.776366</v>
      </c>
      <c r="F95" s="103">
        <f t="shared" si="8"/>
        <v>0.0408102854782124</v>
      </c>
      <c r="G95" s="144">
        <f>SR_HS2!F49</f>
        <v>3.622555</v>
      </c>
      <c r="H95" s="108">
        <f t="shared" si="9"/>
        <v>0.00983163760107576</v>
      </c>
      <c r="I95" s="167">
        <f t="shared" si="10"/>
        <v>-10.153811</v>
      </c>
      <c r="J95" s="137">
        <f t="shared" si="11"/>
        <v>1.609107999999999</v>
      </c>
      <c r="K95" s="114">
        <f>SR_HS2!G49</f>
        <v>113.22490243898831</v>
      </c>
      <c r="L95" s="51">
        <f>SR_HS2!H49</f>
        <v>78.70595683698328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38.324768</v>
      </c>
      <c r="D96" s="161">
        <f>SR_HS2!D18</f>
        <v>6.440224</v>
      </c>
      <c r="E96" s="154">
        <f>SR_HS2!E18</f>
        <v>41.512959</v>
      </c>
      <c r="F96" s="103">
        <f t="shared" si="8"/>
        <v>0.12297551530173682</v>
      </c>
      <c r="G96" s="144">
        <f>SR_HS2!F18</f>
        <v>6.65116</v>
      </c>
      <c r="H96" s="108">
        <f t="shared" si="9"/>
        <v>0.018051291076814857</v>
      </c>
      <c r="I96" s="167">
        <f t="shared" si="10"/>
        <v>-34.861799000000005</v>
      </c>
      <c r="J96" s="137">
        <f t="shared" si="11"/>
        <v>3.1881910000000033</v>
      </c>
      <c r="K96" s="114">
        <f>SR_HS2!G18</f>
        <v>108.31887879921413</v>
      </c>
      <c r="L96" s="51">
        <f>SR_HS2!H18</f>
        <v>103.27528980358447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20.025463</v>
      </c>
      <c r="D97" s="161">
        <f>SR_HS2!D15</f>
        <v>6.381289</v>
      </c>
      <c r="E97" s="154">
        <f>SR_HS2!E15</f>
        <v>19.510765</v>
      </c>
      <c r="F97" s="103">
        <f t="shared" si="8"/>
        <v>0.05779752726867991</v>
      </c>
      <c r="G97" s="144">
        <f>SR_HS2!F15</f>
        <v>2.456289</v>
      </c>
      <c r="H97" s="108">
        <f t="shared" si="9"/>
        <v>0.006666384165736275</v>
      </c>
      <c r="I97" s="167">
        <f t="shared" si="10"/>
        <v>-17.054476</v>
      </c>
      <c r="J97" s="137">
        <f t="shared" si="11"/>
        <v>-0.5146979999999992</v>
      </c>
      <c r="K97" s="114">
        <f>SR_HS2!G15</f>
        <v>97.42978227269951</v>
      </c>
      <c r="L97" s="51">
        <f>SR_HS2!H15</f>
        <v>38.49205074397978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63.97718</v>
      </c>
      <c r="D98" s="161">
        <f>SR_HS2!D36</f>
        <v>1.397045</v>
      </c>
      <c r="E98" s="154">
        <f>SR_HS2!E36</f>
        <v>63.233684</v>
      </c>
      <c r="F98" s="103">
        <f t="shared" si="8"/>
        <v>0.1873196963465599</v>
      </c>
      <c r="G98" s="144">
        <f>SR_HS2!F36</f>
        <v>4.868613</v>
      </c>
      <c r="H98" s="108">
        <f t="shared" si="9"/>
        <v>0.013213447038315843</v>
      </c>
      <c r="I98" s="167">
        <f t="shared" si="10"/>
        <v>-58.365071</v>
      </c>
      <c r="J98" s="137">
        <f t="shared" si="11"/>
        <v>-0.7434960000000004</v>
      </c>
      <c r="K98" s="114">
        <f>SR_HS2!G36</f>
        <v>98.8378731291376</v>
      </c>
      <c r="L98" s="51">
        <f>SR_HS2!H36</f>
        <v>348.4936419370886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3.953186</v>
      </c>
      <c r="D99" s="161">
        <f>SR_HS2!D89</f>
        <v>4.902336</v>
      </c>
      <c r="E99" s="154">
        <f>SR_HS2!E89</f>
        <v>2.6419</v>
      </c>
      <c r="F99" s="103">
        <f t="shared" si="8"/>
        <v>0.007826207085735771</v>
      </c>
      <c r="G99" s="144">
        <f>SR_HS2!F89</f>
        <v>5.165195</v>
      </c>
      <c r="H99" s="108">
        <f t="shared" si="9"/>
        <v>0.014018372496453057</v>
      </c>
      <c r="I99" s="167">
        <f t="shared" si="10"/>
        <v>2.5232949999999996</v>
      </c>
      <c r="J99" s="137">
        <f t="shared" si="11"/>
        <v>-1.311286</v>
      </c>
      <c r="K99" s="114">
        <f>SR_HS2!G89</f>
        <v>66.82964069993164</v>
      </c>
      <c r="L99" s="51">
        <f>SR_HS2!H89</f>
        <v>105.36191317771772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5.577306</v>
      </c>
      <c r="D100" s="161">
        <f>SR_HS2!D103</f>
        <v>0.537328</v>
      </c>
      <c r="E100" s="154">
        <f>SR_HS2!E103</f>
        <v>2.001457</v>
      </c>
      <c r="F100" s="103">
        <f t="shared" si="8"/>
        <v>0.005928996917065542</v>
      </c>
      <c r="G100" s="144">
        <f>SR_HS2!F103</f>
        <v>2.463593</v>
      </c>
      <c r="H100" s="108">
        <f t="shared" si="9"/>
        <v>0.006686207268777709</v>
      </c>
      <c r="I100" s="167">
        <f t="shared" si="10"/>
        <v>0.4621360000000001</v>
      </c>
      <c r="J100" s="137">
        <f t="shared" si="11"/>
        <v>-3.5758490000000003</v>
      </c>
      <c r="K100" s="114">
        <f>SR_HS2!G103</f>
        <v>35.88573049425654</v>
      </c>
      <c r="L100" s="51">
        <f>SR_HS2!H103</f>
        <v>458.489600393056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2.133583</v>
      </c>
      <c r="D101" s="161">
        <f>SR_HS2!D58</f>
        <v>0.655104</v>
      </c>
      <c r="E101" s="154">
        <f>SR_HS2!E58</f>
        <v>1.853245</v>
      </c>
      <c r="F101" s="103">
        <f t="shared" si="8"/>
        <v>0.005489942522655811</v>
      </c>
      <c r="G101" s="144">
        <f>SR_HS2!F58</f>
        <v>0.659824</v>
      </c>
      <c r="H101" s="108">
        <f t="shared" si="9"/>
        <v>0.0017907665855983446</v>
      </c>
      <c r="I101" s="167">
        <f t="shared" si="10"/>
        <v>-1.193421</v>
      </c>
      <c r="J101" s="137">
        <f t="shared" si="11"/>
        <v>-0.28033799999999975</v>
      </c>
      <c r="K101" s="114">
        <f>SR_HS2!G58</f>
        <v>86.86069395941007</v>
      </c>
      <c r="L101" s="51">
        <f>SR_HS2!H58</f>
        <v>100.72049628761235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2.615934</v>
      </c>
      <c r="D102" s="163">
        <f>SR_HS2!D79</f>
        <v>1.443934</v>
      </c>
      <c r="E102" s="156">
        <f>SR_HS2!E79</f>
        <v>3.024788</v>
      </c>
      <c r="F102" s="104">
        <f t="shared" si="8"/>
        <v>0.008960451674343665</v>
      </c>
      <c r="G102" s="147">
        <f>SR_HS2!F79</f>
        <v>2.373742</v>
      </c>
      <c r="H102" s="109">
        <f t="shared" si="9"/>
        <v>0.006442351076092088</v>
      </c>
      <c r="I102" s="169">
        <f t="shared" si="10"/>
        <v>-0.651046</v>
      </c>
      <c r="J102" s="138">
        <f t="shared" si="11"/>
        <v>0.40885399999999983</v>
      </c>
      <c r="K102" s="115">
        <f>SR_HS2!G79</f>
        <v>115.62936985413239</v>
      </c>
      <c r="L102" s="55">
        <f>SR_HS2!H79</f>
        <v>164.39407895374717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3.574578</v>
      </c>
      <c r="D103" s="164">
        <f>SR_HS2!D48</f>
        <v>0.934804</v>
      </c>
      <c r="E103" s="152">
        <f>SR_HS2!E48</f>
        <v>2.48799</v>
      </c>
      <c r="F103" s="105">
        <f t="shared" si="8"/>
        <v>0.007370273275763555</v>
      </c>
      <c r="G103" s="142">
        <f>SR_HS2!F48</f>
        <v>0.839427</v>
      </c>
      <c r="H103" s="110">
        <f t="shared" si="9"/>
        <v>0.002278210284331976</v>
      </c>
      <c r="I103" s="166">
        <f t="shared" si="10"/>
        <v>-1.6485629999999998</v>
      </c>
      <c r="J103" s="136">
        <f t="shared" si="11"/>
        <v>-1.0865879999999999</v>
      </c>
      <c r="K103" s="116">
        <f>SR_HS2!G48</f>
        <v>69.60234187084463</v>
      </c>
      <c r="L103" s="47">
        <f>SR_HS2!H48</f>
        <v>89.79711254979654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0.410677</v>
      </c>
      <c r="D104" s="161">
        <f>SR_HS2!D26</f>
        <v>0.201367</v>
      </c>
      <c r="E104" s="154">
        <f>SR_HS2!E26</f>
        <v>0.461579</v>
      </c>
      <c r="F104" s="103">
        <f t="shared" si="8"/>
        <v>0.0013673541165172152</v>
      </c>
      <c r="G104" s="144">
        <f>SR_HS2!F26</f>
        <v>0.152613</v>
      </c>
      <c r="H104" s="108">
        <f t="shared" si="9"/>
        <v>0.0004141926649044596</v>
      </c>
      <c r="I104" s="167">
        <f t="shared" si="10"/>
        <v>-0.308966</v>
      </c>
      <c r="J104" s="137">
        <f t="shared" si="11"/>
        <v>0.050902</v>
      </c>
      <c r="K104" s="114">
        <f>SR_HS2!G26</f>
        <v>112.39465565395676</v>
      </c>
      <c r="L104" s="51">
        <f>SR_HS2!H26</f>
        <v>75.78848570023887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5.415259</v>
      </c>
      <c r="D105" s="161">
        <f>SR_HS2!D25</f>
        <v>0.500307</v>
      </c>
      <c r="E105" s="154">
        <f>SR_HS2!E25</f>
        <v>5.273279</v>
      </c>
      <c r="F105" s="103">
        <f t="shared" si="8"/>
        <v>0.015621247388190936</v>
      </c>
      <c r="G105" s="144">
        <f>SR_HS2!F25</f>
        <v>0.915045</v>
      </c>
      <c r="H105" s="108">
        <f t="shared" si="9"/>
        <v>0.0024834380233499194</v>
      </c>
      <c r="I105" s="167">
        <f t="shared" si="10"/>
        <v>-4.3582339999999995</v>
      </c>
      <c r="J105" s="137">
        <f t="shared" si="11"/>
        <v>-0.14198000000000022</v>
      </c>
      <c r="K105" s="114">
        <f>SR_HS2!G25</f>
        <v>97.37814941076687</v>
      </c>
      <c r="L105" s="51">
        <f>SR_HS2!H25</f>
        <v>182.89670142532486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0.712056</v>
      </c>
      <c r="D106" s="161">
        <f>SR_HS2!D108</f>
        <v>0.314117</v>
      </c>
      <c r="E106" s="154">
        <f>SR_HS2!E108</f>
        <v>0.49</v>
      </c>
      <c r="F106" s="103">
        <f t="shared" si="8"/>
        <v>0.0014515467928424722</v>
      </c>
      <c r="G106" s="144">
        <f>SR_HS2!F108</f>
        <v>0.178754</v>
      </c>
      <c r="H106" s="108">
        <f t="shared" si="9"/>
        <v>0.00048513950726564425</v>
      </c>
      <c r="I106" s="167">
        <f t="shared" si="10"/>
        <v>-0.311246</v>
      </c>
      <c r="J106" s="137">
        <f t="shared" si="11"/>
        <v>-0.22205600000000003</v>
      </c>
      <c r="K106" s="114">
        <f>SR_HS2!G108</f>
        <v>68.81481231813228</v>
      </c>
      <c r="L106" s="51">
        <f>SR_HS2!H108</f>
        <v>56.90682134363948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0.522146</v>
      </c>
      <c r="D107" s="161">
        <f>SR_HS2!D109</f>
        <v>0.548833</v>
      </c>
      <c r="E107" s="154">
        <f>SR_HS2!E109</f>
        <v>0.834556</v>
      </c>
      <c r="F107" s="103">
        <f t="shared" si="8"/>
        <v>0.002472238949484576</v>
      </c>
      <c r="G107" s="144">
        <f>SR_HS2!F109</f>
        <v>0.196819</v>
      </c>
      <c r="H107" s="108">
        <f t="shared" si="9"/>
        <v>0.0005341680336133281</v>
      </c>
      <c r="I107" s="167">
        <f t="shared" si="10"/>
        <v>-0.637737</v>
      </c>
      <c r="J107" s="137">
        <f t="shared" si="11"/>
        <v>0.31240999999999997</v>
      </c>
      <c r="K107" s="114">
        <f>SR_HS2!G109</f>
        <v>159.8319244042854</v>
      </c>
      <c r="L107" s="51">
        <f>SR_HS2!H109</f>
        <v>35.861364021478295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14.754831</v>
      </c>
      <c r="D108" s="161">
        <f>SR_HS2!D62</f>
        <v>3.089906</v>
      </c>
      <c r="E108" s="154">
        <f>SR_HS2!E62</f>
        <v>12.315729</v>
      </c>
      <c r="F108" s="103">
        <f t="shared" si="8"/>
        <v>0.03648338149278985</v>
      </c>
      <c r="G108" s="144">
        <f>SR_HS2!F62</f>
        <v>4.689734</v>
      </c>
      <c r="H108" s="108">
        <f t="shared" si="9"/>
        <v>0.012727968280245135</v>
      </c>
      <c r="I108" s="167">
        <f t="shared" si="10"/>
        <v>-7.625995</v>
      </c>
      <c r="J108" s="137">
        <f t="shared" si="11"/>
        <v>-2.439102</v>
      </c>
      <c r="K108" s="114">
        <f>SR_HS2!G62</f>
        <v>83.46912953459108</v>
      </c>
      <c r="L108" s="51">
        <f>SR_HS2!H62</f>
        <v>151.77594399311823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3.123902</v>
      </c>
      <c r="D109" s="161">
        <f>SR_HS2!D57</f>
        <v>0.122151</v>
      </c>
      <c r="E109" s="154">
        <f>SR_HS2!E57</f>
        <v>2.984507</v>
      </c>
      <c r="F109" s="103">
        <f t="shared" si="8"/>
        <v>0.008841125640950832</v>
      </c>
      <c r="G109" s="144">
        <f>SR_HS2!F57</f>
        <v>0.158314</v>
      </c>
      <c r="H109" s="108">
        <f t="shared" si="9"/>
        <v>0.00042966521562176635</v>
      </c>
      <c r="I109" s="167">
        <f t="shared" si="10"/>
        <v>-2.826193</v>
      </c>
      <c r="J109" s="137">
        <f t="shared" si="11"/>
        <v>-0.13939500000000038</v>
      </c>
      <c r="K109" s="114">
        <f>SR_HS2!G57</f>
        <v>95.53779215865286</v>
      </c>
      <c r="L109" s="51">
        <f>SR_HS2!H57</f>
        <v>129.60516082553562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0.725682</v>
      </c>
      <c r="D110" s="161">
        <f>SR_HS2!D55</f>
        <v>0.078653</v>
      </c>
      <c r="E110" s="154">
        <f>SR_HS2!E55</f>
        <v>0.617707</v>
      </c>
      <c r="F110" s="103">
        <f>E110/$E$11*100</f>
        <v>0.0018298583974823367</v>
      </c>
      <c r="G110" s="144">
        <f>SR_HS2!F55</f>
        <v>1.088975</v>
      </c>
      <c r="H110" s="108">
        <f>G110/$G$11*100</f>
        <v>0.002955485163546578</v>
      </c>
      <c r="I110" s="167">
        <f t="shared" si="10"/>
        <v>0.471268</v>
      </c>
      <c r="J110" s="137">
        <f t="shared" si="11"/>
        <v>-0.10797500000000004</v>
      </c>
      <c r="K110" s="114">
        <f>SR_HS2!G55</f>
        <v>85.12089317359394</v>
      </c>
      <c r="L110" s="51">
        <f>SR_HS2!H55</f>
        <v>1384.5307871282723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1.077641</v>
      </c>
      <c r="D111" s="165">
        <f>SR_HS2!D65</f>
        <v>1.352185</v>
      </c>
      <c r="E111" s="158">
        <f>SR_HS2!E65</f>
        <v>0.942813</v>
      </c>
      <c r="F111" s="106">
        <f>E111/$E$11*100</f>
        <v>0.002792933033469775</v>
      </c>
      <c r="G111" s="149">
        <f>SR_HS2!F65</f>
        <v>0.15649</v>
      </c>
      <c r="H111" s="111">
        <f>G111/$G$11*100</f>
        <v>0.0004247148678742891</v>
      </c>
      <c r="I111" s="170">
        <f t="shared" si="10"/>
        <v>-0.786323</v>
      </c>
      <c r="J111" s="138">
        <f t="shared" si="11"/>
        <v>-0.13482800000000006</v>
      </c>
      <c r="K111" s="117">
        <f>SR_HS2!G65</f>
        <v>87.4885977797801</v>
      </c>
      <c r="L111" s="62">
        <f>SR_HS2!H65</f>
        <v>11.573120541937678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224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2012-04-05T07:57:13Z</cp:lastPrinted>
  <dcterms:created xsi:type="dcterms:W3CDTF">2004-12-14T07:34:50Z</dcterms:created>
  <dcterms:modified xsi:type="dcterms:W3CDTF">2013-10-09T11:55:18Z</dcterms:modified>
  <cp:category/>
  <cp:version/>
  <cp:contentType/>
  <cp:contentStatus/>
</cp:coreProperties>
</file>